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105" windowWidth="17520" windowHeight="11760"/>
  </bookViews>
  <sheets>
    <sheet name="Отчет" sheetId="2" r:id="rId1"/>
    <sheet name="Выгрузка в ФНС" sheetId="5" r:id="rId2"/>
  </sheets>
  <definedNames>
    <definedName name="_SUM4">Отчет!$BA$153</definedName>
    <definedName name="_SUM5">Отчет!$BO$153</definedName>
    <definedName name="_SUM6">Отчет!$CC$153</definedName>
    <definedName name="_SUM7">Отчет!$CQ$153</definedName>
    <definedName name="BACC">Отчет!$CF$138</definedName>
    <definedName name="BDAY">Отчет!$B$151</definedName>
    <definedName name="BDIR">Отчет!$V$138</definedName>
    <definedName name="BMONTH">Отчет!$E$151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Отчет!$R$151</definedName>
    <definedName name="CDATE">Отчет!$CU$4</definedName>
    <definedName name="CGLAVA">Отчет!$CU$10</definedName>
    <definedName name="CINN">Отчет!$CU$6</definedName>
    <definedName name="CINN2">Отчет!$CU$9</definedName>
    <definedName name="COKPO1">Отчет!$CU$5</definedName>
    <definedName name="COKPO2">Отчет!$CU$8</definedName>
    <definedName name="COKTMO">Отчет!$CU$7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Отчет!$V$5</definedName>
    <definedName name="HAGENT2">Отчет!$V$7</definedName>
    <definedName name="HDAY">Отчет!$AI$4</definedName>
    <definedName name="HMONTH">Отчет!$AL$4</definedName>
    <definedName name="HYEAR">Отчет!$BB$4</definedName>
    <definedName name="IDEN_FIN_TO">'Выгрузка в ФНС'!$D$7</definedName>
    <definedName name="IDEN_TO">'Выгрузка в ФНС'!$D$6</definedName>
    <definedName name="L1_ANLCODE">Отчет!#REF!</definedName>
    <definedName name="L1_NAME">Отчет!#REF!</definedName>
    <definedName name="L1_STRCODE">Отчет!#REF!</definedName>
    <definedName name="L1_SUM4">Отчет!#REF!</definedName>
    <definedName name="L1_SUM5">Отчет!#REF!</definedName>
    <definedName name="L1_SUM6">Отчет!#REF!</definedName>
    <definedName name="L1_SUM7">Отчет!#REF!</definedName>
    <definedName name="L1_TYPE">Отчет!#REF!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TAB_END">Отчет!#REF!</definedName>
    <definedName name="TAB_END.1">Отчет!$30:$30</definedName>
    <definedName name="TAB_END.2">Отчет!$63:$63</definedName>
    <definedName name="TAB_END.3">Отчет!$91:$91</definedName>
    <definedName name="TAB_END.4">Отчет!$118:$118</definedName>
    <definedName name="TAB_END.5">Отчет!$134:$134</definedName>
    <definedName name="TH_PAGE">Отчет!#REF!</definedName>
    <definedName name="THEAD">Отчет!#REF!</definedName>
    <definedName name="THEAD.1">Отчет!$13:$15</definedName>
    <definedName name="THEAD.2">Отчет!$31:$33</definedName>
    <definedName name="THEAD.3">Отчет!$64:$66</definedName>
    <definedName name="THEAD.4">Отчет!$92:$94</definedName>
    <definedName name="THEAD.5">Отчет!$119:$121</definedName>
    <definedName name="TLINE1">Отчет!#REF!</definedName>
    <definedName name="TLINE1.1">Отчет!$16:$16</definedName>
    <definedName name="TLINE1.10">Отчет!$25:$25</definedName>
    <definedName name="TLINE1.100">Отчет!$131:$131</definedName>
    <definedName name="TLINE1.101">Отчет!$132:$132</definedName>
    <definedName name="TLINE1.102">Отчет!$133:$133</definedName>
    <definedName name="TLINE1.11">Отчет!$26:$26</definedName>
    <definedName name="TLINE1.12">Отчет!$27:$27</definedName>
    <definedName name="TLINE1.13">Отчет!$28:$28</definedName>
    <definedName name="TLINE1.14">Отчет!$29:$29</definedName>
    <definedName name="TLINE1.15">Отчет!$34:$34</definedName>
    <definedName name="TLINE1.16">Отчет!$35:$35</definedName>
    <definedName name="TLINE1.17">Отчет!$36:$36</definedName>
    <definedName name="TLINE1.18">Отчет!$37:$37</definedName>
    <definedName name="TLINE1.19">Отчет!$38:$38</definedName>
    <definedName name="TLINE1.2">Отчет!$17:$17</definedName>
    <definedName name="TLINE1.20">Отчет!$39:$39</definedName>
    <definedName name="TLINE1.21">Отчет!$40:$40</definedName>
    <definedName name="TLINE1.22">Отчет!$41:$41</definedName>
    <definedName name="TLINE1.23">Отчет!$42:$42</definedName>
    <definedName name="TLINE1.24">Отчет!$43:$43</definedName>
    <definedName name="TLINE1.25">Отчет!$44:$44</definedName>
    <definedName name="TLINE1.26">Отчет!$45:$45</definedName>
    <definedName name="TLINE1.27">Отчет!$46:$46</definedName>
    <definedName name="TLINE1.28">Отчет!$47:$47</definedName>
    <definedName name="TLINE1.29">Отчет!$48:$48</definedName>
    <definedName name="TLINE1.3">Отчет!$18:$18</definedName>
    <definedName name="TLINE1.30">Отчет!$49:$49</definedName>
    <definedName name="TLINE1.31">Отчет!$50:$50</definedName>
    <definedName name="TLINE1.32">Отчет!$51:$51</definedName>
    <definedName name="TLINE1.33">Отчет!$52:$52</definedName>
    <definedName name="TLINE1.34">Отчет!$53:$53</definedName>
    <definedName name="TLINE1.35">Отчет!$54:$54</definedName>
    <definedName name="TLINE1.36">Отчет!$55:$55</definedName>
    <definedName name="TLINE1.37">Отчет!$56:$56</definedName>
    <definedName name="TLINE1.38">Отчет!$57:$57</definedName>
    <definedName name="TLINE1.39">Отчет!$58:$58</definedName>
    <definedName name="TLINE1.4">Отчет!$19:$19</definedName>
    <definedName name="TLINE1.40">Отчет!$59:$59</definedName>
    <definedName name="TLINE1.41">Отчет!$60:$60</definedName>
    <definedName name="TLINE1.42">Отчет!$61:$61</definedName>
    <definedName name="TLINE1.43">Отчет!$62:$62</definedName>
    <definedName name="TLINE1.44">Отчет!$67:$67</definedName>
    <definedName name="TLINE1.45">Отчет!$68:$68</definedName>
    <definedName name="TLINE1.46">Отчет!$69:$69</definedName>
    <definedName name="TLINE1.47">Отчет!$70:$70</definedName>
    <definedName name="TLINE1.48">Отчет!$71:$71</definedName>
    <definedName name="TLINE1.49">Отчет!$72:$72</definedName>
    <definedName name="TLINE1.5">Отчет!$20:$20</definedName>
    <definedName name="TLINE1.50">Отчет!$73:$73</definedName>
    <definedName name="TLINE1.51">Отчет!$74:$74</definedName>
    <definedName name="TLINE1.52">Отчет!$75:$75</definedName>
    <definedName name="TLINE1.53">Отчет!$76:$76</definedName>
    <definedName name="TLINE1.54">Отчет!$77:$77</definedName>
    <definedName name="TLINE1.55">Отчет!$78:$78</definedName>
    <definedName name="TLINE1.56">Отчет!$79:$79</definedName>
    <definedName name="TLINE1.57">Отчет!$80:$80</definedName>
    <definedName name="TLINE1.58">Отчет!$81:$81</definedName>
    <definedName name="TLINE1.59">Отчет!$82:$82</definedName>
    <definedName name="TLINE1.6">Отчет!$21:$21</definedName>
    <definedName name="TLINE1.60">Отчет!$83:$83</definedName>
    <definedName name="TLINE1.61">Отчет!$84:$84</definedName>
    <definedName name="TLINE1.62">Отчет!$85:$85</definedName>
    <definedName name="TLINE1.63">Отчет!$86:$86</definedName>
    <definedName name="TLINE1.64">Отчет!$87:$87</definedName>
    <definedName name="TLINE1.65">Отчет!$88:$88</definedName>
    <definedName name="TLINE1.66">Отчет!$89:$89</definedName>
    <definedName name="TLINE1.67">Отчет!$90:$90</definedName>
    <definedName name="TLINE1.68">Отчет!$95:$95</definedName>
    <definedName name="TLINE1.69">Отчет!$96:$96</definedName>
    <definedName name="TLINE1.7">Отчет!$22:$22</definedName>
    <definedName name="TLINE1.70">Отчет!$97:$97</definedName>
    <definedName name="TLINE1.71">Отчет!$98:$98</definedName>
    <definedName name="TLINE1.72">Отчет!$99:$99</definedName>
    <definedName name="TLINE1.73">Отчет!$100:$100</definedName>
    <definedName name="TLINE1.74">Отчет!$101:$101</definedName>
    <definedName name="TLINE1.75">Отчет!$102:$102</definedName>
    <definedName name="TLINE1.76">Отчет!$103:$103</definedName>
    <definedName name="TLINE1.77">Отчет!$104:$104</definedName>
    <definedName name="TLINE1.78">Отчет!$105:$105</definedName>
    <definedName name="TLINE1.79">Отчет!$106:$106</definedName>
    <definedName name="TLINE1.8">Отчет!$23:$23</definedName>
    <definedName name="TLINE1.80">Отчет!$107:$107</definedName>
    <definedName name="TLINE1.81">Отчет!$108:$108</definedName>
    <definedName name="TLINE1.82">Отчет!$109:$109</definedName>
    <definedName name="TLINE1.83">Отчет!$110:$110</definedName>
    <definedName name="TLINE1.84">Отчет!$111:$111</definedName>
    <definedName name="TLINE1.85">Отчет!$112:$112</definedName>
    <definedName name="TLINE1.86">Отчет!$113:$113</definedName>
    <definedName name="TLINE1.87">Отчет!$114:$114</definedName>
    <definedName name="TLINE1.88">Отчет!$115:$115</definedName>
    <definedName name="TLINE1.89">Отчет!$116:$116</definedName>
    <definedName name="TLINE1.9">Отчет!$24:$24</definedName>
    <definedName name="TLINE1.90">Отчет!$117:$117</definedName>
    <definedName name="TLINE1.91">Отчет!$122:$122</definedName>
    <definedName name="TLINE1.92">Отчет!$123:$123</definedName>
    <definedName name="TLINE1.93">Отчет!$124:$124</definedName>
    <definedName name="TLINE1.94">Отчет!$125:$125</definedName>
    <definedName name="TLINE1.95">Отчет!$126:$126</definedName>
    <definedName name="TLINE1.96">Отчет!$127:$127</definedName>
    <definedName name="TLINE1.97">Отчет!$128:$128</definedName>
    <definedName name="TLINE1.98">Отчет!$129:$129</definedName>
    <definedName name="TLINE1.99">Отчет!$130:$130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Отчет!$CQ$136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Отчет!$A$1:$DE$151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calcId="124519"/>
</workbook>
</file>

<file path=xl/calcChain.xml><?xml version="1.0" encoding="utf-8"?>
<calcChain xmlns="http://schemas.openxmlformats.org/spreadsheetml/2006/main">
  <c r="K10" i="5"/>
  <c r="K6"/>
  <c r="K5"/>
  <c r="K4"/>
  <c r="K3"/>
  <c r="K9"/>
  <c r="K8"/>
  <c r="K7"/>
  <c r="G2"/>
  <c r="G5" s="1"/>
  <c r="D10"/>
  <c r="G3" l="1"/>
  <c r="G4"/>
  <c r="D14" l="1"/>
  <c r="D5"/>
  <c r="B36" s="1"/>
</calcChain>
</file>

<file path=xl/sharedStrings.xml><?xml version="1.0" encoding="utf-8"?>
<sst xmlns="http://schemas.openxmlformats.org/spreadsheetml/2006/main" count="807" uniqueCount="345">
  <si>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</si>
  <si>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</si>
  <si>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</si>
  <si>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</si>
  <si>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</si>
  <si>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</si>
  <si>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</si>
  <si>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</si>
  <si>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</si>
  <si>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</si>
  <si>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</si>
  <si>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</si>
  <si>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</si>
  <si>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</si>
  <si>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</si>
  <si>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</si>
  <si>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</si>
  <si>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</si>
  <si>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</si>
  <si>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</si>
  <si>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</si>
  <si>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</si>
  <si>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</si>
  <si>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</si>
  <si>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</si>
  <si>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</si>
  <si>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</si>
  <si>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</si>
  <si>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</si>
  <si>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</si>
  <si>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</si>
  <si>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</si>
  <si>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</si>
  <si>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</si>
  <si>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</si>
  <si>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</si>
  <si>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</si>
  <si>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</si>
  <si>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</si>
  <si>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</si>
  <si>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</si>
  <si>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</si>
  <si>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</si>
  <si>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</si>
  <si>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</si>
  <si>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</si>
  <si>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</si>
  <si>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</si>
  <si>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</si>
  <si>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</si>
  <si>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</si>
  <si>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</si>
  <si>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</si>
  <si>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</si>
  <si>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</si>
  <si>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</si>
  <si>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</si>
  <si>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</si>
  <si>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</si>
  <si>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</si>
  <si>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</si>
  <si>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</si>
  <si>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</si>
  <si>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</si>
  <si>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</si>
  <si>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</si>
  <si>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</si>
  <si>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</si>
  <si>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</si>
  <si>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</si>
  <si>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</si>
  <si>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</si>
  <si>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</si>
  <si>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</si>
  <si>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</si>
  <si>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</si>
  <si>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</si>
  <si>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</si>
  <si>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</si>
  <si>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</si>
  <si>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</si>
  <si>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</si>
  <si>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</si>
  <si>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</si>
  <si>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</si>
  <si>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</si>
  <si>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</si>
  <si>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</si>
  <si>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</si>
  <si>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</si>
  <si>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</si>
  <si>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</si>
  <si>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</si>
  <si>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</si>
  <si>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</si>
  <si>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</si>
  <si>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</si>
  <si>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</si>
  <si>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</si>
  <si>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</si>
  <si>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</si>
  <si>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</si>
  <si>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</si>
  <si>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</si>
  <si>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</si>
  <si>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</si>
  <si>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</si>
  <si>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</si>
  <si>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</si>
  <si>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</si>
  <si>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02.11.2021 № 170н)</t>
  </si>
  <si>
    <t>01</t>
  </si>
  <si>
    <t>Января</t>
  </si>
  <si>
    <t>22</t>
  </si>
  <si>
    <t>01.01.2022</t>
  </si>
  <si>
    <t>310501001</t>
  </si>
  <si>
    <t>3105002427</t>
  </si>
  <si>
    <t>14625436</t>
  </si>
  <si>
    <t>Федурина В.Е.</t>
  </si>
  <si>
    <t>Бут Е.С.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</si>
  <si>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</si>
  <si>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</si>
  <si>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</si>
  <si>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</si>
  <si>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</si>
  <si>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</si>
  <si>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</si>
  <si>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</si>
  <si>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</si>
  <si>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</si>
  <si>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</si>
  <si>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</si>
  <si>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</si>
  <si>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</si>
  <si>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</si>
  <si>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</si>
  <si>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</si>
  <si>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</si>
  <si>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</si>
  <si>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</si>
  <si>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</si>
  <si>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</si>
  <si>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</si>
  <si>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</si>
  <si>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</si>
  <si>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</si>
  <si>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</si>
  <si>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</si>
  <si>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</si>
  <si>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</si>
  <si>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</si>
  <si>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</si>
  <si>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</si>
  <si>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</si>
  <si>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</si>
  <si>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</si>
  <si>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</si>
  <si>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</si>
  <si>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</si>
  <si>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</si>
  <si>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</si>
  <si>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</si>
  <si>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</si>
  <si>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</si>
  <si>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</si>
  <si>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</si>
  <si>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</si>
  <si>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</si>
  <si>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</si>
  <si>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</si>
  <si>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</si>
  <si>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</si>
  <si>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</si>
  <si>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</si>
  <si>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</si>
  <si>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</si>
  <si>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</si>
  <si>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</si>
  <si>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</si>
  <si>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</si>
  <si>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</si>
  <si>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</si>
  <si>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</si>
  <si>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</si>
  <si>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</si>
  <si>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</si>
  <si>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</si>
  <si>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</si>
  <si>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</si>
  <si>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</si>
  <si>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</si>
  <si>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</si>
  <si>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</si>
  <si>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</si>
  <si>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</si>
  <si>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</si>
  <si>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</si>
  <si>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</si>
  <si>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</si>
  <si>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</si>
  <si>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</si>
  <si>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</si>
  <si>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</si>
  <si>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</si>
  <si>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</si>
  <si>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</si>
  <si>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</si>
  <si>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</si>
  <si>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</si>
  <si>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</si>
  <si>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</si>
  <si>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</si>
  <si>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</si>
  <si>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</si>
  <si>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</si>
  <si>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</si>
  <si>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</si>
  <si>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</si>
  <si>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</si>
  <si>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</si>
  <si>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</si>
  <si>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</si>
  <si>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</si>
  <si>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</si>
  <si>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</si>
  <si>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</si>
  <si>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</si>
  <si>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</si>
  <si>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</si>
  <si>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</si>
  <si>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</si>
  <si>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</si>
  <si>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</si>
  <si>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</si>
  <si>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</si>
  <si>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</si>
  <si>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</si>
  <si>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</si>
  <si>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</si>
  <si>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</si>
  <si>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</si>
  <si>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</si>
  <si>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</si>
  <si>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</si>
  <si>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</si>
  <si>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</si>
  <si>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</si>
  <si>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</si>
  <si>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</si>
  <si>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</si>
  <si>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</si>
  <si>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</si>
  <si>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</si>
  <si>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</si>
  <si>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</si>
  <si>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</si>
  <si>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</si>
  <si>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</si>
  <si>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</si>
  <si>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</si>
  <si>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</si>
  <si>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</si>
  <si>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</si>
  <si>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</si>
  <si>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</si>
  <si>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</si>
  <si>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</si>
  <si>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</si>
  <si>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</si>
  <si>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</si>
  <si>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</si>
  <si>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</si>
  <si>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</si>
  <si>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</si>
  <si>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</si>
  <si>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</si>
  <si>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</si>
  <si>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</si>
  <si>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</si>
  <si>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</si>
  <si>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</si>
  <si>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</si>
  <si>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</si>
  <si>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</si>
  <si>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</si>
  <si>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</si>
  <si>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</si>
  <si>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</si>
  <si>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</si>
  <si>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</si>
  <si>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</si>
  <si>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</si>
  <si>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</si>
  <si>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</si>
  <si>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</si>
  <si>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</si>
  <si>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</si>
  <si>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</si>
  <si>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</si>
  <si>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</si>
  <si>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</si>
  <si>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</si>
  <si>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</si>
  <si>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</si>
  <si>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</si>
  <si>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</si>
  <si>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</si>
  <si>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</si>
  <si>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</si>
  <si>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</si>
  <si>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</si>
  <si>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</si>
  <si>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</si>
  <si>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</si>
  <si>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</si>
  <si>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</si>
  <si>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</si>
  <si>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</si>
  <si>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</si>
  <si>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</si>
  <si>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</si>
  <si>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</si>
  <si>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</si>
  <si>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</si>
  <si>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</si>
  <si>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</si>
  <si>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</si>
  <si>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</si>
  <si>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</si>
  <si>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</si>
  <si>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</si>
  <si>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</si>
  <si>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</si>
  <si>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</si>
  <si>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</si>
  <si>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</si>
  <si>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</si>
  <si>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Федурина</t>
  </si>
  <si>
    <t>Валентина</t>
  </si>
  <si>
    <t>Егоровна</t>
  </si>
  <si>
    <t>Бут</t>
  </si>
  <si>
    <t>Елена</t>
  </si>
  <si>
    <t>Сергеевна</t>
  </si>
  <si>
    <t xml:space="preserve"> </t>
  </si>
  <si>
    <t>МОУ «Малакеевская средняя общеобразовательная школа Вейделевского района Белгородской области»</t>
  </si>
</sst>
</file>

<file path=xl/styles.xml><?xml version="1.0" encoding="utf-8"?>
<styleSheet xmlns="http://schemas.openxmlformats.org/spreadsheetml/2006/main">
  <numFmts count="1">
    <numFmt numFmtId="164" formatCode="#,##0.00;\ \-\ #,##0.00;\ &quot;&quot;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7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2" fillId="0" borderId="0" xfId="0" applyFont="1" applyBorder="1"/>
    <xf numFmtId="49" fontId="7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49" fontId="0" fillId="2" borderId="2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/>
    <xf numFmtId="49" fontId="0" fillId="2" borderId="2" xfId="0" applyNumberFormat="1" applyFill="1" applyBorder="1"/>
    <xf numFmtId="0" fontId="0" fillId="2" borderId="2" xfId="0" applyNumberFormat="1" applyFill="1" applyBorder="1"/>
    <xf numFmtId="49" fontId="6" fillId="0" borderId="0" xfId="0" applyNumberFormat="1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9" fontId="0" fillId="0" borderId="2" xfId="0" applyNumberFormat="1" applyBorder="1" applyAlignment="1">
      <alignment horizontal="left" vertical="top"/>
    </xf>
    <xf numFmtId="0" fontId="0" fillId="0" borderId="2" xfId="0" applyBorder="1"/>
    <xf numFmtId="49" fontId="2" fillId="0" borderId="1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/>
    <xf numFmtId="0" fontId="6" fillId="0" borderId="0" xfId="0" applyFont="1" applyAlignment="1"/>
    <xf numFmtId="0" fontId="8" fillId="0" borderId="0" xfId="0" applyFont="1" applyAlignment="1">
      <alignment horizontal="right" vertical="top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4" fillId="0" borderId="0" xfId="0" applyFont="1" applyBorder="1"/>
    <xf numFmtId="0" fontId="2" fillId="0" borderId="0" xfId="0" applyFont="1" applyAlignment="1">
      <alignment horizontal="right" indent="1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 wrapText="1" indent="1"/>
    </xf>
    <xf numFmtId="49" fontId="10" fillId="0" borderId="14" xfId="0" applyNumberFormat="1" applyFont="1" applyBorder="1" applyAlignment="1">
      <alignment horizontal="left" wrapText="1" indent="1"/>
    </xf>
    <xf numFmtId="49" fontId="2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 wrapText="1" indent="2"/>
    </xf>
    <xf numFmtId="49" fontId="2" fillId="0" borderId="14" xfId="0" applyNumberFormat="1" applyFont="1" applyBorder="1" applyAlignment="1">
      <alignment horizontal="left" wrapText="1" indent="2"/>
    </xf>
    <xf numFmtId="16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 indent="1"/>
    </xf>
    <xf numFmtId="49" fontId="2" fillId="0" borderId="14" xfId="0" applyNumberFormat="1" applyFont="1" applyBorder="1" applyAlignment="1">
      <alignment horizontal="left" wrapText="1" inden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 indent="1"/>
    </xf>
    <xf numFmtId="49" fontId="9" fillId="0" borderId="14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left" wrapText="1" indent="2"/>
    </xf>
    <xf numFmtId="49" fontId="2" fillId="0" borderId="20" xfId="0" applyNumberFormat="1" applyFont="1" applyBorder="1" applyAlignment="1">
      <alignment horizontal="left" wrapText="1" indent="2"/>
    </xf>
    <xf numFmtId="49" fontId="2" fillId="0" borderId="13" xfId="0" applyNumberFormat="1" applyFont="1" applyBorder="1" applyAlignment="1">
      <alignment horizontal="left" wrapText="1" indent="3"/>
    </xf>
    <xf numFmtId="49" fontId="2" fillId="0" borderId="14" xfId="0" applyNumberFormat="1" applyFont="1" applyBorder="1" applyAlignment="1">
      <alignment horizontal="left" wrapText="1" indent="3"/>
    </xf>
    <xf numFmtId="49" fontId="2" fillId="0" borderId="19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10" fillId="0" borderId="19" xfId="0" applyNumberFormat="1" applyFont="1" applyBorder="1" applyAlignment="1">
      <alignment horizontal="left" wrapText="1" indent="1"/>
    </xf>
    <xf numFmtId="49" fontId="10" fillId="0" borderId="20" xfId="0" applyNumberFormat="1" applyFont="1" applyBorder="1" applyAlignment="1">
      <alignment horizontal="left" wrapText="1" indent="1"/>
    </xf>
    <xf numFmtId="0" fontId="2" fillId="0" borderId="8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justify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4" fontId="2" fillId="0" borderId="15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3"/>
  <sheetViews>
    <sheetView showGridLines="0" tabSelected="1" workbookViewId="0">
      <selection activeCell="BD146" sqref="BD146"/>
    </sheetView>
  </sheetViews>
  <sheetFormatPr defaultColWidth="1.28515625" defaultRowHeight="11.25"/>
  <cols>
    <col min="1" max="42" width="1.28515625" style="1" customWidth="1"/>
    <col min="43" max="43" width="1.28515625" style="1" hidden="1" customWidth="1"/>
    <col min="44" max="98" width="1.28515625" style="1"/>
    <col min="99" max="99" width="1.28515625" style="1" customWidth="1"/>
    <col min="100" max="16384" width="1.28515625" style="1"/>
  </cols>
  <sheetData>
    <row r="1" spans="1:109" ht="14.25" customHeight="1">
      <c r="A1" s="1" t="s">
        <v>343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1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08" t="s">
        <v>10</v>
      </c>
      <c r="CV2" s="108"/>
      <c r="CW2" s="108"/>
      <c r="CX2" s="108"/>
      <c r="CY2" s="108"/>
      <c r="CZ2" s="108"/>
      <c r="DA2" s="108"/>
      <c r="DB2" s="108"/>
      <c r="DC2" s="108"/>
      <c r="DD2" s="108"/>
      <c r="DE2" s="108"/>
    </row>
    <row r="3" spans="1:109" ht="13.5" customHeight="1">
      <c r="CO3" s="7"/>
      <c r="CP3" s="7"/>
      <c r="CQ3" s="7"/>
      <c r="CR3" s="7"/>
      <c r="CS3" s="7"/>
      <c r="CT3" s="5" t="s">
        <v>11</v>
      </c>
      <c r="CU3" s="109" t="s">
        <v>28</v>
      </c>
      <c r="CV3" s="110"/>
      <c r="CW3" s="110"/>
      <c r="CX3" s="110"/>
      <c r="CY3" s="110"/>
      <c r="CZ3" s="110"/>
      <c r="DA3" s="110"/>
      <c r="DB3" s="110"/>
      <c r="DC3" s="110"/>
      <c r="DD3" s="110"/>
      <c r="DE3" s="111"/>
    </row>
    <row r="4" spans="1:109" ht="13.5" customHeight="1">
      <c r="AH4" s="5" t="s">
        <v>12</v>
      </c>
      <c r="AI4" s="112" t="s">
        <v>111</v>
      </c>
      <c r="AJ4" s="112"/>
      <c r="AK4" s="112"/>
      <c r="AL4" s="97" t="s">
        <v>112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Z4" s="113" t="s">
        <v>13</v>
      </c>
      <c r="BA4" s="113"/>
      <c r="BB4" s="97" t="s">
        <v>113</v>
      </c>
      <c r="BC4" s="97"/>
      <c r="BD4" s="97"/>
      <c r="BE4" s="2" t="s">
        <v>9</v>
      </c>
      <c r="CO4" s="7"/>
      <c r="CP4" s="7"/>
      <c r="CQ4" s="7"/>
      <c r="CR4" s="7"/>
      <c r="CS4" s="7"/>
      <c r="CT4" s="5" t="s">
        <v>14</v>
      </c>
      <c r="CU4" s="114" t="s">
        <v>114</v>
      </c>
      <c r="CV4" s="115"/>
      <c r="CW4" s="115"/>
      <c r="CX4" s="115"/>
      <c r="CY4" s="115"/>
      <c r="CZ4" s="115"/>
      <c r="DA4" s="115"/>
      <c r="DB4" s="115"/>
      <c r="DC4" s="115"/>
      <c r="DD4" s="115"/>
      <c r="DE4" s="11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8" t="s">
        <v>344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O5" s="7"/>
      <c r="CP5" s="7"/>
      <c r="CQ5" s="7"/>
      <c r="CR5" s="7"/>
      <c r="CS5" s="7"/>
      <c r="CT5" s="5" t="s">
        <v>15</v>
      </c>
      <c r="CU5" s="100" t="s">
        <v>115</v>
      </c>
      <c r="CV5" s="101"/>
      <c r="CW5" s="101"/>
      <c r="CX5" s="101"/>
      <c r="CY5" s="101"/>
      <c r="CZ5" s="101"/>
      <c r="DA5" s="101"/>
      <c r="DB5" s="101"/>
      <c r="DC5" s="101"/>
      <c r="DD5" s="101"/>
      <c r="DE5" s="102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O6" s="7"/>
      <c r="CP6" s="7"/>
      <c r="CQ6" s="7"/>
      <c r="CR6" s="7"/>
      <c r="CS6" s="7"/>
      <c r="CT6" s="5" t="s">
        <v>99</v>
      </c>
      <c r="CU6" s="100" t="s">
        <v>116</v>
      </c>
      <c r="CV6" s="101"/>
      <c r="CW6" s="101"/>
      <c r="CX6" s="101"/>
      <c r="CY6" s="101"/>
      <c r="CZ6" s="101"/>
      <c r="DA6" s="101"/>
      <c r="DB6" s="101"/>
      <c r="DC6" s="101"/>
      <c r="DD6" s="101"/>
      <c r="DE6" s="102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T7" s="5" t="s">
        <v>98</v>
      </c>
      <c r="CU7" s="100" t="s">
        <v>117</v>
      </c>
      <c r="CV7" s="101"/>
      <c r="CW7" s="101"/>
      <c r="CX7" s="101"/>
      <c r="CY7" s="101"/>
      <c r="CZ7" s="101"/>
      <c r="DA7" s="101"/>
      <c r="DB7" s="101"/>
      <c r="DC7" s="101"/>
      <c r="DD7" s="101"/>
      <c r="DE7" s="102"/>
    </row>
    <row r="8" spans="1:109" ht="13.5" customHeight="1">
      <c r="CT8" s="5" t="s">
        <v>15</v>
      </c>
      <c r="CU8" s="90"/>
      <c r="CV8" s="91"/>
      <c r="CW8" s="91"/>
      <c r="CX8" s="91"/>
      <c r="CY8" s="91"/>
      <c r="CZ8" s="91"/>
      <c r="DA8" s="91"/>
      <c r="DB8" s="91"/>
      <c r="DC8" s="91"/>
      <c r="DD8" s="91"/>
      <c r="DE8" s="92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R9" s="45"/>
      <c r="CT9" s="5" t="s">
        <v>99</v>
      </c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7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O10" s="7"/>
      <c r="CP10" s="7"/>
      <c r="CQ10" s="7"/>
      <c r="CR10" s="7"/>
      <c r="CS10" s="7"/>
      <c r="CT10" s="5" t="s">
        <v>20</v>
      </c>
      <c r="CU10" s="90"/>
      <c r="CV10" s="91"/>
      <c r="CW10" s="91"/>
      <c r="CX10" s="91"/>
      <c r="CY10" s="91"/>
      <c r="CZ10" s="91"/>
      <c r="DA10" s="91"/>
      <c r="DB10" s="91"/>
      <c r="DC10" s="91"/>
      <c r="DD10" s="91"/>
      <c r="DE10" s="92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0"/>
      <c r="CV11" s="91"/>
      <c r="CW11" s="91"/>
      <c r="CX11" s="91"/>
      <c r="CY11" s="91"/>
      <c r="CZ11" s="91"/>
      <c r="DA11" s="91"/>
      <c r="DB11" s="91"/>
      <c r="DC11" s="91"/>
      <c r="DD11" s="91"/>
      <c r="DE11" s="92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spans="1:109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121</v>
      </c>
      <c r="AS16" s="54"/>
      <c r="AT16" s="54"/>
      <c r="AU16" s="54"/>
      <c r="AV16" s="54" t="s">
        <v>122</v>
      </c>
      <c r="AW16" s="54"/>
      <c r="AX16" s="54"/>
      <c r="AY16" s="54"/>
      <c r="AZ16" s="54"/>
      <c r="BA16" s="56">
        <v>703799.52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61"/>
      <c r="BO16" s="56">
        <v>26279529.75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61"/>
      <c r="CC16" s="56">
        <v>1386974.62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61"/>
      <c r="CQ16" s="56">
        <v>28370303.890000001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124</v>
      </c>
      <c r="AS17" s="54"/>
      <c r="AT17" s="54"/>
      <c r="AU17" s="54"/>
      <c r="AV17" s="54" t="s">
        <v>125</v>
      </c>
      <c r="AW17" s="54"/>
      <c r="AX17" s="54"/>
      <c r="AY17" s="54"/>
      <c r="AZ17" s="54"/>
      <c r="BA17" s="46" t="s">
        <v>126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126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126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126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59" t="s">
        <v>127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34" t="s">
        <v>104</v>
      </c>
      <c r="AR18" s="53"/>
      <c r="AS18" s="54"/>
      <c r="AT18" s="54"/>
      <c r="AU18" s="54"/>
      <c r="AV18" s="54"/>
      <c r="AW18" s="54"/>
      <c r="AX18" s="54"/>
      <c r="AY18" s="54"/>
      <c r="AZ18" s="54"/>
      <c r="BA18" s="46" t="s">
        <v>126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126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46" t="s">
        <v>126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5"/>
      <c r="CQ18" s="46" t="s">
        <v>126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129</v>
      </c>
      <c r="AS19" s="54"/>
      <c r="AT19" s="54"/>
      <c r="AU19" s="54"/>
      <c r="AV19" s="54" t="s">
        <v>130</v>
      </c>
      <c r="AW19" s="54"/>
      <c r="AX19" s="54"/>
      <c r="AY19" s="54"/>
      <c r="AZ19" s="54"/>
      <c r="BA19" s="46" t="s">
        <v>126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22936984.539999999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61"/>
      <c r="CC19" s="56">
        <v>1336974.6200000001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61"/>
      <c r="CQ19" s="56">
        <v>24273959.16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59" t="s">
        <v>131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34" t="s">
        <v>104</v>
      </c>
      <c r="AR20" s="53" t="s">
        <v>129</v>
      </c>
      <c r="AS20" s="54"/>
      <c r="AT20" s="54"/>
      <c r="AU20" s="54"/>
      <c r="AV20" s="54" t="s">
        <v>132</v>
      </c>
      <c r="AW20" s="54"/>
      <c r="AX20" s="54"/>
      <c r="AY20" s="54"/>
      <c r="AZ20" s="54"/>
      <c r="BA20" s="46" t="s">
        <v>126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22936984.539999999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61"/>
      <c r="CC20" s="56">
        <v>1336974.6200000001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61"/>
      <c r="CQ20" s="56">
        <v>24273959.16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134</v>
      </c>
      <c r="AS21" s="54"/>
      <c r="AT21" s="54"/>
      <c r="AU21" s="54"/>
      <c r="AV21" s="54" t="s">
        <v>135</v>
      </c>
      <c r="AW21" s="54"/>
      <c r="AX21" s="54"/>
      <c r="AY21" s="54"/>
      <c r="AZ21" s="54"/>
      <c r="BA21" s="46" t="s">
        <v>126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126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126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126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24" customHeight="1">
      <c r="A22" s="59" t="s">
        <v>127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34" t="s">
        <v>104</v>
      </c>
      <c r="AR22" s="53"/>
      <c r="AS22" s="54"/>
      <c r="AT22" s="54"/>
      <c r="AU22" s="54"/>
      <c r="AV22" s="54"/>
      <c r="AW22" s="54"/>
      <c r="AX22" s="54"/>
      <c r="AY22" s="54"/>
      <c r="AZ22" s="54"/>
      <c r="BA22" s="46" t="s">
        <v>126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126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126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46" t="s">
        <v>126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12" customHeight="1">
      <c r="A23" s="51" t="s">
        <v>136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137</v>
      </c>
      <c r="AS23" s="54"/>
      <c r="AT23" s="54"/>
      <c r="AU23" s="54"/>
      <c r="AV23" s="54" t="s">
        <v>138</v>
      </c>
      <c r="AW23" s="54"/>
      <c r="AX23" s="54"/>
      <c r="AY23" s="54"/>
      <c r="AZ23" s="54"/>
      <c r="BA23" s="56">
        <v>703799.52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61"/>
      <c r="BO23" s="46" t="s">
        <v>126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50000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61"/>
      <c r="CQ23" s="56">
        <v>753799.52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48" customHeight="1">
      <c r="A24" s="59" t="s">
        <v>139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34" t="s">
        <v>104</v>
      </c>
      <c r="AR24" s="53" t="s">
        <v>137</v>
      </c>
      <c r="AS24" s="54"/>
      <c r="AT24" s="54"/>
      <c r="AU24" s="54"/>
      <c r="AV24" s="54" t="s">
        <v>140</v>
      </c>
      <c r="AW24" s="54"/>
      <c r="AX24" s="54"/>
      <c r="AY24" s="54"/>
      <c r="AZ24" s="54"/>
      <c r="BA24" s="56">
        <v>703799.52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61"/>
      <c r="BO24" s="46" t="s">
        <v>126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126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703799.52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36" customHeight="1">
      <c r="A25" s="59" t="s">
        <v>141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60"/>
      <c r="AQ25" s="34" t="s">
        <v>104</v>
      </c>
      <c r="AR25" s="53" t="s">
        <v>137</v>
      </c>
      <c r="AS25" s="54"/>
      <c r="AT25" s="54"/>
      <c r="AU25" s="54"/>
      <c r="AV25" s="54" t="s">
        <v>142</v>
      </c>
      <c r="AW25" s="54"/>
      <c r="AX25" s="54"/>
      <c r="AY25" s="54"/>
      <c r="AZ25" s="54"/>
      <c r="BA25" s="46" t="s">
        <v>126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126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56">
        <v>50000</v>
      </c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61"/>
      <c r="CQ25" s="56">
        <v>50000</v>
      </c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ht="12" customHeight="1">
      <c r="A26" s="51" t="s">
        <v>143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144</v>
      </c>
      <c r="AS26" s="54"/>
      <c r="AT26" s="54"/>
      <c r="AU26" s="54"/>
      <c r="AV26" s="54" t="s">
        <v>145</v>
      </c>
      <c r="AW26" s="54"/>
      <c r="AX26" s="54"/>
      <c r="AY26" s="54"/>
      <c r="AZ26" s="54"/>
      <c r="BA26" s="46" t="s">
        <v>126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46" t="s">
        <v>126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5"/>
      <c r="CC26" s="46" t="s">
        <v>126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5"/>
      <c r="CQ26" s="46" t="s">
        <v>126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24" customHeight="1">
      <c r="A27" s="59" t="s">
        <v>127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60"/>
      <c r="AQ27" s="34" t="s">
        <v>104</v>
      </c>
      <c r="AR27" s="53"/>
      <c r="AS27" s="54"/>
      <c r="AT27" s="54"/>
      <c r="AU27" s="54"/>
      <c r="AV27" s="54"/>
      <c r="AW27" s="54"/>
      <c r="AX27" s="54"/>
      <c r="AY27" s="54"/>
      <c r="AZ27" s="54"/>
      <c r="BA27" s="46" t="s">
        <v>126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46" t="s">
        <v>126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5"/>
      <c r="CC27" s="46" t="s">
        <v>126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5"/>
      <c r="CQ27" s="46" t="s">
        <v>126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12" customHeight="1">
      <c r="A28" s="51" t="s">
        <v>146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34" t="s">
        <v>104</v>
      </c>
      <c r="AR28" s="53" t="s">
        <v>147</v>
      </c>
      <c r="AS28" s="54"/>
      <c r="AT28" s="54"/>
      <c r="AU28" s="54"/>
      <c r="AV28" s="54" t="s">
        <v>148</v>
      </c>
      <c r="AW28" s="54"/>
      <c r="AX28" s="54"/>
      <c r="AY28" s="54"/>
      <c r="AZ28" s="54"/>
      <c r="BA28" s="46" t="s">
        <v>126</v>
      </c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55"/>
      <c r="BO28" s="46" t="s">
        <v>126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5"/>
      <c r="CC28" s="46" t="s">
        <v>126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5"/>
      <c r="CQ28" s="46" t="s">
        <v>126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8"/>
    </row>
    <row r="29" spans="1:109" ht="24" customHeight="1" thickBot="1">
      <c r="A29" s="59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60"/>
      <c r="AQ29" s="34" t="s">
        <v>104</v>
      </c>
      <c r="AR29" s="53"/>
      <c r="AS29" s="54"/>
      <c r="AT29" s="54"/>
      <c r="AU29" s="54"/>
      <c r="AV29" s="54"/>
      <c r="AW29" s="54"/>
      <c r="AX29" s="54"/>
      <c r="AY29" s="54"/>
      <c r="AZ29" s="54"/>
      <c r="BA29" s="46" t="s">
        <v>126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55"/>
      <c r="BO29" s="46" t="s">
        <v>126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55"/>
      <c r="CC29" s="46" t="s">
        <v>126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55"/>
      <c r="CQ29" s="46" t="s">
        <v>126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8"/>
    </row>
    <row r="30" spans="1:109" ht="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</row>
    <row r="31" spans="1:109">
      <c r="DE31" s="11" t="s">
        <v>149</v>
      </c>
    </row>
    <row r="32" spans="1:109" s="8" customFormat="1" ht="35.2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12"/>
      <c r="AR32" s="69" t="s">
        <v>26</v>
      </c>
      <c r="AS32" s="66"/>
      <c r="AT32" s="66"/>
      <c r="AU32" s="67"/>
      <c r="AV32" s="69" t="s">
        <v>30</v>
      </c>
      <c r="AW32" s="66"/>
      <c r="AX32" s="66"/>
      <c r="AY32" s="66"/>
      <c r="AZ32" s="67"/>
      <c r="BA32" s="69" t="s">
        <v>31</v>
      </c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69" t="s">
        <v>101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/>
      <c r="CC32" s="69" t="s">
        <v>102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1"/>
      <c r="CQ32" s="72" t="s">
        <v>32</v>
      </c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</row>
    <row r="33" spans="1:109" s="8" customFormat="1" ht="12" thickBot="1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12"/>
      <c r="AR33" s="62">
        <v>2</v>
      </c>
      <c r="AS33" s="63"/>
      <c r="AT33" s="63"/>
      <c r="AU33" s="68"/>
      <c r="AV33" s="62">
        <v>3</v>
      </c>
      <c r="AW33" s="63"/>
      <c r="AX33" s="63"/>
      <c r="AY33" s="63"/>
      <c r="AZ33" s="68"/>
      <c r="BA33" s="62">
        <v>4</v>
      </c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8"/>
      <c r="BO33" s="62">
        <v>5</v>
      </c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8"/>
      <c r="CC33" s="62">
        <v>6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8"/>
      <c r="CQ33" s="62">
        <v>7</v>
      </c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</row>
    <row r="34" spans="1:109" ht="12" customHeight="1">
      <c r="A34" s="87" t="s">
        <v>150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/>
      <c r="AQ34" s="34" t="s">
        <v>104</v>
      </c>
      <c r="AR34" s="53" t="s">
        <v>122</v>
      </c>
      <c r="AS34" s="54"/>
      <c r="AT34" s="54"/>
      <c r="AU34" s="54"/>
      <c r="AV34" s="54" t="s">
        <v>151</v>
      </c>
      <c r="AW34" s="54"/>
      <c r="AX34" s="54"/>
      <c r="AY34" s="54"/>
      <c r="AZ34" s="54"/>
      <c r="BA34" s="46" t="s">
        <v>126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55"/>
      <c r="BO34" s="46" t="s">
        <v>126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5"/>
      <c r="CC34" s="46" t="s">
        <v>126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5"/>
      <c r="CQ34" s="46" t="s">
        <v>126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1:109" ht="24" customHeight="1">
      <c r="A35" s="59" t="s">
        <v>127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60"/>
      <c r="AQ35" s="34" t="s">
        <v>104</v>
      </c>
      <c r="AR35" s="53"/>
      <c r="AS35" s="54"/>
      <c r="AT35" s="54"/>
      <c r="AU35" s="54"/>
      <c r="AV35" s="54"/>
      <c r="AW35" s="54"/>
      <c r="AX35" s="54"/>
      <c r="AY35" s="54"/>
      <c r="AZ35" s="54"/>
      <c r="BA35" s="46" t="s">
        <v>126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126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46" t="s">
        <v>126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46" t="s">
        <v>126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1" t="s">
        <v>152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34" t="s">
        <v>104</v>
      </c>
      <c r="AR36" s="53" t="s">
        <v>153</v>
      </c>
      <c r="AS36" s="54"/>
      <c r="AT36" s="54"/>
      <c r="AU36" s="54"/>
      <c r="AV36" s="54" t="s">
        <v>154</v>
      </c>
      <c r="AW36" s="54"/>
      <c r="AX36" s="54"/>
      <c r="AY36" s="54"/>
      <c r="AZ36" s="54"/>
      <c r="BA36" s="46" t="s">
        <v>126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3342545.21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61"/>
      <c r="CC36" s="46" t="s">
        <v>126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3342545.21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48" customHeight="1">
      <c r="A37" s="59" t="s">
        <v>155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34" t="s">
        <v>104</v>
      </c>
      <c r="AR37" s="53" t="s">
        <v>153</v>
      </c>
      <c r="AS37" s="54"/>
      <c r="AT37" s="54"/>
      <c r="AU37" s="54"/>
      <c r="AV37" s="54" t="s">
        <v>156</v>
      </c>
      <c r="AW37" s="54"/>
      <c r="AX37" s="54"/>
      <c r="AY37" s="54"/>
      <c r="AZ37" s="54"/>
      <c r="BA37" s="46" t="s">
        <v>126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55"/>
      <c r="BO37" s="56">
        <v>3342545.21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61"/>
      <c r="CC37" s="46" t="s">
        <v>126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5"/>
      <c r="CQ37" s="56">
        <v>3342545.21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24" customHeight="1">
      <c r="A38" s="77" t="s">
        <v>157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8"/>
      <c r="AQ38" s="34" t="s">
        <v>104</v>
      </c>
      <c r="AR38" s="53" t="s">
        <v>138</v>
      </c>
      <c r="AS38" s="54"/>
      <c r="AT38" s="54"/>
      <c r="AU38" s="54"/>
      <c r="AV38" s="54" t="s">
        <v>158</v>
      </c>
      <c r="AW38" s="54"/>
      <c r="AX38" s="54"/>
      <c r="AY38" s="54"/>
      <c r="AZ38" s="54"/>
      <c r="BA38" s="46" t="s">
        <v>126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27925961.760000002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61"/>
      <c r="CC38" s="56">
        <v>1513145.69</v>
      </c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61"/>
      <c r="CQ38" s="56">
        <v>29439107.449999999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12" customHeight="1">
      <c r="A39" s="51" t="s">
        <v>159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34" t="s">
        <v>104</v>
      </c>
      <c r="AR39" s="53" t="s">
        <v>145</v>
      </c>
      <c r="AS39" s="54"/>
      <c r="AT39" s="54"/>
      <c r="AU39" s="54"/>
      <c r="AV39" s="54" t="s">
        <v>160</v>
      </c>
      <c r="AW39" s="54"/>
      <c r="AX39" s="54"/>
      <c r="AY39" s="54"/>
      <c r="AZ39" s="54"/>
      <c r="BA39" s="46" t="s">
        <v>126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55"/>
      <c r="BO39" s="56">
        <v>16877143.949999999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46" t="s">
        <v>126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5"/>
      <c r="CQ39" s="56">
        <v>16877143.949999999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24" customHeight="1">
      <c r="A40" s="59" t="s">
        <v>161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34" t="s">
        <v>104</v>
      </c>
      <c r="AR40" s="53" t="s">
        <v>145</v>
      </c>
      <c r="AS40" s="54"/>
      <c r="AT40" s="54"/>
      <c r="AU40" s="54"/>
      <c r="AV40" s="54" t="s">
        <v>162</v>
      </c>
      <c r="AW40" s="54"/>
      <c r="AX40" s="54"/>
      <c r="AY40" s="54"/>
      <c r="AZ40" s="54"/>
      <c r="BA40" s="46" t="s">
        <v>126</v>
      </c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55"/>
      <c r="BO40" s="56">
        <v>12969631.16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1"/>
      <c r="CC40" s="46" t="s">
        <v>126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12969631.16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24" customHeight="1">
      <c r="A41" s="59" t="s">
        <v>163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34" t="s">
        <v>104</v>
      </c>
      <c r="AR41" s="53" t="s">
        <v>145</v>
      </c>
      <c r="AS41" s="54"/>
      <c r="AT41" s="54"/>
      <c r="AU41" s="54"/>
      <c r="AV41" s="54" t="s">
        <v>164</v>
      </c>
      <c r="AW41" s="54"/>
      <c r="AX41" s="54"/>
      <c r="AY41" s="54"/>
      <c r="AZ41" s="54"/>
      <c r="BA41" s="46" t="s">
        <v>126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55"/>
      <c r="BO41" s="56">
        <v>600</v>
      </c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61"/>
      <c r="CC41" s="46" t="s">
        <v>126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600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12" customHeight="1">
      <c r="A42" s="59" t="s">
        <v>165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34" t="s">
        <v>104</v>
      </c>
      <c r="AR42" s="53" t="s">
        <v>145</v>
      </c>
      <c r="AS42" s="54"/>
      <c r="AT42" s="54"/>
      <c r="AU42" s="54"/>
      <c r="AV42" s="54" t="s">
        <v>166</v>
      </c>
      <c r="AW42" s="54"/>
      <c r="AX42" s="54"/>
      <c r="AY42" s="54"/>
      <c r="AZ42" s="54"/>
      <c r="BA42" s="46" t="s">
        <v>126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55"/>
      <c r="BO42" s="56">
        <v>3906912.79</v>
      </c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61"/>
      <c r="CC42" s="46" t="s">
        <v>126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3906912.79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51" t="s">
        <v>167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2"/>
      <c r="AQ43" s="34" t="s">
        <v>104</v>
      </c>
      <c r="AR43" s="53" t="s">
        <v>148</v>
      </c>
      <c r="AS43" s="54"/>
      <c r="AT43" s="54"/>
      <c r="AU43" s="54"/>
      <c r="AV43" s="54" t="s">
        <v>168</v>
      </c>
      <c r="AW43" s="54"/>
      <c r="AX43" s="54"/>
      <c r="AY43" s="54"/>
      <c r="AZ43" s="54"/>
      <c r="BA43" s="46" t="s">
        <v>126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5"/>
      <c r="BO43" s="56">
        <v>4705311.7699999996</v>
      </c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1"/>
      <c r="CC43" s="56">
        <v>904636.6</v>
      </c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61"/>
      <c r="CQ43" s="56">
        <v>5609948.3700000001</v>
      </c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ht="24" customHeight="1">
      <c r="A44" s="59" t="s">
        <v>169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34" t="s">
        <v>104</v>
      </c>
      <c r="AR44" s="53" t="s">
        <v>148</v>
      </c>
      <c r="AS44" s="54"/>
      <c r="AT44" s="54"/>
      <c r="AU44" s="54"/>
      <c r="AV44" s="54" t="s">
        <v>170</v>
      </c>
      <c r="AW44" s="54"/>
      <c r="AX44" s="54"/>
      <c r="AY44" s="54"/>
      <c r="AZ44" s="54"/>
      <c r="BA44" s="46" t="s">
        <v>126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56">
        <v>7858.87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1"/>
      <c r="CC44" s="46" t="s">
        <v>126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56">
        <v>7858.87</v>
      </c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ht="12" customHeight="1">
      <c r="A45" s="59" t="s">
        <v>171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0"/>
      <c r="AQ45" s="34" t="s">
        <v>104</v>
      </c>
      <c r="AR45" s="53" t="s">
        <v>148</v>
      </c>
      <c r="AS45" s="54"/>
      <c r="AT45" s="54"/>
      <c r="AU45" s="54"/>
      <c r="AV45" s="54" t="s">
        <v>172</v>
      </c>
      <c r="AW45" s="54"/>
      <c r="AX45" s="54"/>
      <c r="AY45" s="54"/>
      <c r="AZ45" s="54"/>
      <c r="BA45" s="46" t="s">
        <v>126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56">
        <v>3013570.17</v>
      </c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1"/>
      <c r="CC45" s="46" t="s">
        <v>126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56">
        <v>3013570.17</v>
      </c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ht="12" customHeight="1">
      <c r="A46" s="59" t="s">
        <v>173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60"/>
      <c r="AQ46" s="34" t="s">
        <v>104</v>
      </c>
      <c r="AR46" s="53" t="s">
        <v>148</v>
      </c>
      <c r="AS46" s="54"/>
      <c r="AT46" s="54"/>
      <c r="AU46" s="54"/>
      <c r="AV46" s="54" t="s">
        <v>174</v>
      </c>
      <c r="AW46" s="54"/>
      <c r="AX46" s="54"/>
      <c r="AY46" s="54"/>
      <c r="AZ46" s="54"/>
      <c r="BA46" s="46" t="s">
        <v>126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56">
        <v>86153.14</v>
      </c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1"/>
      <c r="CC46" s="46" t="s">
        <v>126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56">
        <v>86153.14</v>
      </c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ht="12" customHeight="1">
      <c r="A47" s="59" t="s">
        <v>175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60"/>
      <c r="AQ47" s="34" t="s">
        <v>104</v>
      </c>
      <c r="AR47" s="53" t="s">
        <v>148</v>
      </c>
      <c r="AS47" s="54"/>
      <c r="AT47" s="54"/>
      <c r="AU47" s="54"/>
      <c r="AV47" s="54" t="s">
        <v>176</v>
      </c>
      <c r="AW47" s="54"/>
      <c r="AX47" s="54"/>
      <c r="AY47" s="54"/>
      <c r="AZ47" s="54"/>
      <c r="BA47" s="46" t="s">
        <v>126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56">
        <v>1592109.48</v>
      </c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61"/>
      <c r="CC47" s="56">
        <v>904636.6</v>
      </c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61"/>
      <c r="CQ47" s="56">
        <v>2496746.08</v>
      </c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ht="12" customHeight="1">
      <c r="A48" s="59" t="s">
        <v>177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34" t="s">
        <v>104</v>
      </c>
      <c r="AR48" s="53" t="s">
        <v>148</v>
      </c>
      <c r="AS48" s="54"/>
      <c r="AT48" s="54"/>
      <c r="AU48" s="54"/>
      <c r="AV48" s="54" t="s">
        <v>178</v>
      </c>
      <c r="AW48" s="54"/>
      <c r="AX48" s="54"/>
      <c r="AY48" s="54"/>
      <c r="AZ48" s="54"/>
      <c r="BA48" s="46" t="s">
        <v>126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56">
        <v>5620.11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61"/>
      <c r="CC48" s="46" t="s">
        <v>126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56">
        <v>5620.11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ht="12" customHeight="1">
      <c r="A49" s="51" t="s">
        <v>179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154</v>
      </c>
      <c r="AS49" s="54"/>
      <c r="AT49" s="54"/>
      <c r="AU49" s="54"/>
      <c r="AV49" s="54" t="s">
        <v>180</v>
      </c>
      <c r="AW49" s="54"/>
      <c r="AX49" s="54"/>
      <c r="AY49" s="54"/>
      <c r="AZ49" s="54"/>
      <c r="BA49" s="46" t="s">
        <v>126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46" t="s">
        <v>126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5"/>
      <c r="CC49" s="46" t="s">
        <v>126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46" t="s">
        <v>126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24" customHeight="1">
      <c r="A50" s="59" t="s">
        <v>127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34" t="s">
        <v>104</v>
      </c>
      <c r="AR50" s="53"/>
      <c r="AS50" s="54"/>
      <c r="AT50" s="54"/>
      <c r="AU50" s="54"/>
      <c r="AV50" s="54"/>
      <c r="AW50" s="54"/>
      <c r="AX50" s="54"/>
      <c r="AY50" s="54"/>
      <c r="AZ50" s="54"/>
      <c r="BA50" s="46" t="s">
        <v>126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46" t="s">
        <v>126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5"/>
      <c r="CC50" s="46" t="s">
        <v>126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46" t="s">
        <v>126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24" customHeight="1">
      <c r="A51" s="51" t="s">
        <v>181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2"/>
      <c r="AQ51" s="34" t="s">
        <v>104</v>
      </c>
      <c r="AR51" s="53" t="s">
        <v>160</v>
      </c>
      <c r="AS51" s="54"/>
      <c r="AT51" s="54"/>
      <c r="AU51" s="54"/>
      <c r="AV51" s="54" t="s">
        <v>182</v>
      </c>
      <c r="AW51" s="54"/>
      <c r="AX51" s="54"/>
      <c r="AY51" s="54"/>
      <c r="AZ51" s="54"/>
      <c r="BA51" s="46" t="s">
        <v>126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126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126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126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24" customHeight="1">
      <c r="A52" s="59" t="s">
        <v>127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34" t="s">
        <v>104</v>
      </c>
      <c r="AR52" s="53"/>
      <c r="AS52" s="54"/>
      <c r="AT52" s="54"/>
      <c r="AU52" s="54"/>
      <c r="AV52" s="54"/>
      <c r="AW52" s="54"/>
      <c r="AX52" s="54"/>
      <c r="AY52" s="54"/>
      <c r="AZ52" s="54"/>
      <c r="BA52" s="46" t="s">
        <v>126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46" t="s">
        <v>126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5"/>
      <c r="CC52" s="46" t="s">
        <v>126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46" t="s">
        <v>126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12" customHeight="1">
      <c r="A53" s="51" t="s">
        <v>183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34" t="s">
        <v>104</v>
      </c>
      <c r="AR53" s="53" t="s">
        <v>180</v>
      </c>
      <c r="AS53" s="54"/>
      <c r="AT53" s="54"/>
      <c r="AU53" s="54"/>
      <c r="AV53" s="54" t="s">
        <v>184</v>
      </c>
      <c r="AW53" s="54"/>
      <c r="AX53" s="54"/>
      <c r="AY53" s="54"/>
      <c r="AZ53" s="54"/>
      <c r="BA53" s="46" t="s">
        <v>126</v>
      </c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55"/>
      <c r="BO53" s="46" t="s">
        <v>126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5"/>
      <c r="CC53" s="46" t="s">
        <v>126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46" t="s">
        <v>126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24" customHeight="1">
      <c r="A54" s="59" t="s">
        <v>127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0"/>
      <c r="AQ54" s="34" t="s">
        <v>104</v>
      </c>
      <c r="AR54" s="53"/>
      <c r="AS54" s="54"/>
      <c r="AT54" s="54"/>
      <c r="AU54" s="54"/>
      <c r="AV54" s="54"/>
      <c r="AW54" s="54"/>
      <c r="AX54" s="54"/>
      <c r="AY54" s="54"/>
      <c r="AZ54" s="54"/>
      <c r="BA54" s="46" t="s">
        <v>126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55"/>
      <c r="BO54" s="46" t="s">
        <v>126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5"/>
      <c r="CC54" s="46" t="s">
        <v>126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5"/>
      <c r="CQ54" s="46" t="s">
        <v>126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1:109" ht="12" customHeight="1">
      <c r="A55" s="51" t="s">
        <v>185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4" t="s">
        <v>104</v>
      </c>
      <c r="AR55" s="53" t="s">
        <v>182</v>
      </c>
      <c r="AS55" s="54"/>
      <c r="AT55" s="54"/>
      <c r="AU55" s="54"/>
      <c r="AV55" s="54" t="s">
        <v>186</v>
      </c>
      <c r="AW55" s="54"/>
      <c r="AX55" s="54"/>
      <c r="AY55" s="54"/>
      <c r="AZ55" s="54"/>
      <c r="BA55" s="46" t="s">
        <v>126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55"/>
      <c r="BO55" s="56">
        <v>53925.42</v>
      </c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61"/>
      <c r="CC55" s="56">
        <v>497403.11</v>
      </c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61"/>
      <c r="CQ55" s="56">
        <v>551328.53</v>
      </c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ht="36" customHeight="1">
      <c r="A56" s="59" t="s">
        <v>187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34" t="s">
        <v>104</v>
      </c>
      <c r="AR56" s="53" t="s">
        <v>182</v>
      </c>
      <c r="AS56" s="54"/>
      <c r="AT56" s="54"/>
      <c r="AU56" s="54"/>
      <c r="AV56" s="54" t="s">
        <v>188</v>
      </c>
      <c r="AW56" s="54"/>
      <c r="AX56" s="54"/>
      <c r="AY56" s="54"/>
      <c r="AZ56" s="54"/>
      <c r="BA56" s="46" t="s">
        <v>126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5"/>
      <c r="BO56" s="46" t="s">
        <v>126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5"/>
      <c r="CC56" s="56">
        <v>497403.11</v>
      </c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61"/>
      <c r="CQ56" s="56">
        <v>497403.11</v>
      </c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ht="24" customHeight="1">
      <c r="A57" s="59" t="s">
        <v>189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34" t="s">
        <v>104</v>
      </c>
      <c r="AR57" s="53" t="s">
        <v>182</v>
      </c>
      <c r="AS57" s="54"/>
      <c r="AT57" s="54"/>
      <c r="AU57" s="54"/>
      <c r="AV57" s="54" t="s">
        <v>190</v>
      </c>
      <c r="AW57" s="54"/>
      <c r="AX57" s="54"/>
      <c r="AY57" s="54"/>
      <c r="AZ57" s="54"/>
      <c r="BA57" s="46" t="s">
        <v>126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55"/>
      <c r="BO57" s="56">
        <v>53925.42</v>
      </c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61"/>
      <c r="CC57" s="46" t="s">
        <v>126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55"/>
      <c r="CQ57" s="56">
        <v>53925.42</v>
      </c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ht="12" customHeight="1">
      <c r="A58" s="51" t="s">
        <v>191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2"/>
      <c r="AQ58" s="34" t="s">
        <v>104</v>
      </c>
      <c r="AR58" s="53" t="s">
        <v>184</v>
      </c>
      <c r="AS58" s="54"/>
      <c r="AT58" s="54"/>
      <c r="AU58" s="54"/>
      <c r="AV58" s="54" t="s">
        <v>192</v>
      </c>
      <c r="AW58" s="54"/>
      <c r="AX58" s="54"/>
      <c r="AY58" s="54"/>
      <c r="AZ58" s="54"/>
      <c r="BA58" s="46" t="s">
        <v>126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55"/>
      <c r="BO58" s="56">
        <v>5652699.6200000001</v>
      </c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61"/>
      <c r="CC58" s="56">
        <v>111105.98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61"/>
      <c r="CQ58" s="56">
        <v>5763805.5999999996</v>
      </c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ht="24" customHeight="1">
      <c r="A59" s="59" t="s">
        <v>193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34" t="s">
        <v>104</v>
      </c>
      <c r="AR59" s="53" t="s">
        <v>184</v>
      </c>
      <c r="AS59" s="54"/>
      <c r="AT59" s="54"/>
      <c r="AU59" s="54"/>
      <c r="AV59" s="54" t="s">
        <v>194</v>
      </c>
      <c r="AW59" s="54"/>
      <c r="AX59" s="54"/>
      <c r="AY59" s="54"/>
      <c r="AZ59" s="54"/>
      <c r="BA59" s="46" t="s">
        <v>126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55"/>
      <c r="BO59" s="56">
        <v>4619629.4400000004</v>
      </c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61"/>
      <c r="CC59" s="46" t="s">
        <v>126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55"/>
      <c r="CQ59" s="56">
        <v>4619629.4400000004</v>
      </c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ht="12" customHeight="1">
      <c r="A60" s="59" t="s">
        <v>195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60"/>
      <c r="AQ60" s="34" t="s">
        <v>104</v>
      </c>
      <c r="AR60" s="53" t="s">
        <v>184</v>
      </c>
      <c r="AS60" s="54"/>
      <c r="AT60" s="54"/>
      <c r="AU60" s="54"/>
      <c r="AV60" s="54" t="s">
        <v>196</v>
      </c>
      <c r="AW60" s="54"/>
      <c r="AX60" s="54"/>
      <c r="AY60" s="54"/>
      <c r="AZ60" s="54"/>
      <c r="BA60" s="46" t="s">
        <v>126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55"/>
      <c r="BO60" s="56">
        <v>1033070.18</v>
      </c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61"/>
      <c r="CC60" s="56">
        <v>111105.98</v>
      </c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61"/>
      <c r="CQ60" s="56">
        <v>1144176.1599999999</v>
      </c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ht="24" customHeight="1">
      <c r="A61" s="51" t="s">
        <v>197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2"/>
      <c r="AQ61" s="34" t="s">
        <v>104</v>
      </c>
      <c r="AR61" s="53" t="s">
        <v>186</v>
      </c>
      <c r="AS61" s="54"/>
      <c r="AT61" s="54"/>
      <c r="AU61" s="54"/>
      <c r="AV61" s="54" t="s">
        <v>198</v>
      </c>
      <c r="AW61" s="54"/>
      <c r="AX61" s="54"/>
      <c r="AY61" s="54"/>
      <c r="AZ61" s="54"/>
      <c r="BA61" s="46" t="s">
        <v>126</v>
      </c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55"/>
      <c r="BO61" s="46" t="s">
        <v>126</v>
      </c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55"/>
      <c r="CC61" s="46" t="s">
        <v>126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55"/>
      <c r="CQ61" s="46" t="s">
        <v>126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1:109" ht="24" customHeight="1" thickBot="1">
      <c r="A62" s="59" t="s">
        <v>127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60"/>
      <c r="AQ62" s="34" t="s">
        <v>104</v>
      </c>
      <c r="AR62" s="53"/>
      <c r="AS62" s="54"/>
      <c r="AT62" s="54"/>
      <c r="AU62" s="54"/>
      <c r="AV62" s="54"/>
      <c r="AW62" s="54"/>
      <c r="AX62" s="54"/>
      <c r="AY62" s="54"/>
      <c r="AZ62" s="54"/>
      <c r="BA62" s="46" t="s">
        <v>126</v>
      </c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55"/>
      <c r="BO62" s="46" t="s">
        <v>126</v>
      </c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55"/>
      <c r="CC62" s="46" t="s">
        <v>126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5"/>
      <c r="CQ62" s="46" t="s">
        <v>126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3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</row>
    <row r="64" spans="1:109">
      <c r="DE64" s="11" t="s">
        <v>199</v>
      </c>
    </row>
    <row r="65" spans="1:109" s="8" customFormat="1" ht="35.25" customHeight="1">
      <c r="A65" s="66" t="s">
        <v>27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7"/>
      <c r="AQ65" s="12"/>
      <c r="AR65" s="69" t="s">
        <v>26</v>
      </c>
      <c r="AS65" s="66"/>
      <c r="AT65" s="66"/>
      <c r="AU65" s="67"/>
      <c r="AV65" s="69" t="s">
        <v>30</v>
      </c>
      <c r="AW65" s="66"/>
      <c r="AX65" s="66"/>
      <c r="AY65" s="66"/>
      <c r="AZ65" s="67"/>
      <c r="BA65" s="69" t="s">
        <v>31</v>
      </c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1"/>
      <c r="BO65" s="69" t="s">
        <v>101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1"/>
      <c r="CC65" s="69" t="s">
        <v>102</v>
      </c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1"/>
      <c r="CQ65" s="72" t="s">
        <v>32</v>
      </c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</row>
    <row r="66" spans="1:109" s="8" customFormat="1" ht="12" thickBot="1">
      <c r="A66" s="66">
        <v>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7"/>
      <c r="AQ66" s="12"/>
      <c r="AR66" s="62">
        <v>2</v>
      </c>
      <c r="AS66" s="63"/>
      <c r="AT66" s="63"/>
      <c r="AU66" s="68"/>
      <c r="AV66" s="62">
        <v>3</v>
      </c>
      <c r="AW66" s="63"/>
      <c r="AX66" s="63"/>
      <c r="AY66" s="63"/>
      <c r="AZ66" s="68"/>
      <c r="BA66" s="62">
        <v>4</v>
      </c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8"/>
      <c r="BO66" s="62">
        <v>5</v>
      </c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8"/>
      <c r="CC66" s="62">
        <v>6</v>
      </c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8"/>
      <c r="CQ66" s="62">
        <v>7</v>
      </c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</row>
    <row r="67" spans="1:109" ht="12" customHeight="1">
      <c r="A67" s="85" t="s">
        <v>200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6"/>
      <c r="AQ67" s="34" t="s">
        <v>104</v>
      </c>
      <c r="AR67" s="53" t="s">
        <v>192</v>
      </c>
      <c r="AS67" s="54"/>
      <c r="AT67" s="54"/>
      <c r="AU67" s="54"/>
      <c r="AV67" s="54" t="s">
        <v>201</v>
      </c>
      <c r="AW67" s="54"/>
      <c r="AX67" s="54"/>
      <c r="AY67" s="54"/>
      <c r="AZ67" s="54"/>
      <c r="BA67" s="46" t="s">
        <v>126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56">
        <v>636881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61"/>
      <c r="CC67" s="46" t="s">
        <v>126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55"/>
      <c r="CQ67" s="56">
        <v>636881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24" customHeight="1">
      <c r="A68" s="59" t="s">
        <v>202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34" t="s">
        <v>104</v>
      </c>
      <c r="AR68" s="53" t="s">
        <v>192</v>
      </c>
      <c r="AS68" s="54"/>
      <c r="AT68" s="54"/>
      <c r="AU68" s="54"/>
      <c r="AV68" s="54" t="s">
        <v>203</v>
      </c>
      <c r="AW68" s="54"/>
      <c r="AX68" s="54"/>
      <c r="AY68" s="54"/>
      <c r="AZ68" s="54"/>
      <c r="BA68" s="46" t="s">
        <v>126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56">
        <v>636881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61"/>
      <c r="CC68" s="46" t="s">
        <v>126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56">
        <v>636881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ht="24" customHeight="1">
      <c r="A69" s="77" t="s">
        <v>204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8"/>
      <c r="AQ69" s="34" t="s">
        <v>104</v>
      </c>
      <c r="AR69" s="53" t="s">
        <v>205</v>
      </c>
      <c r="AS69" s="54"/>
      <c r="AT69" s="54"/>
      <c r="AU69" s="54"/>
      <c r="AV69" s="54"/>
      <c r="AW69" s="54"/>
      <c r="AX69" s="54"/>
      <c r="AY69" s="54"/>
      <c r="AZ69" s="54"/>
      <c r="BA69" s="56">
        <v>703799.52</v>
      </c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61"/>
      <c r="BO69" s="56">
        <v>-1646432.01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61"/>
      <c r="CC69" s="56">
        <v>-126171.07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61"/>
      <c r="CQ69" s="56">
        <v>-1068803.56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24" customHeight="1">
      <c r="A70" s="51" t="s">
        <v>206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2"/>
      <c r="AQ70" s="34" t="s">
        <v>104</v>
      </c>
      <c r="AR70" s="53" t="s">
        <v>207</v>
      </c>
      <c r="AS70" s="54"/>
      <c r="AT70" s="54"/>
      <c r="AU70" s="54"/>
      <c r="AV70" s="54"/>
      <c r="AW70" s="54"/>
      <c r="AX70" s="54"/>
      <c r="AY70" s="54"/>
      <c r="AZ70" s="54"/>
      <c r="BA70" s="56">
        <v>703799.52</v>
      </c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61"/>
      <c r="BO70" s="56">
        <v>-1646432.01</v>
      </c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61"/>
      <c r="CC70" s="56">
        <v>-126171.07</v>
      </c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61"/>
      <c r="CQ70" s="56">
        <v>-1068803.56</v>
      </c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ht="12" customHeight="1">
      <c r="A71" s="51" t="s">
        <v>208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34" t="s">
        <v>104</v>
      </c>
      <c r="AR71" s="53" t="s">
        <v>209</v>
      </c>
      <c r="AS71" s="54"/>
      <c r="AT71" s="54"/>
      <c r="AU71" s="54"/>
      <c r="AV71" s="54"/>
      <c r="AW71" s="54"/>
      <c r="AX71" s="54"/>
      <c r="AY71" s="54"/>
      <c r="AZ71" s="54"/>
      <c r="BA71" s="46" t="s">
        <v>126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126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126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126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24" customHeight="1">
      <c r="A72" s="77" t="s">
        <v>210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8"/>
      <c r="AQ72" s="34" t="s">
        <v>104</v>
      </c>
      <c r="AR72" s="53" t="s">
        <v>211</v>
      </c>
      <c r="AS72" s="54"/>
      <c r="AT72" s="54"/>
      <c r="AU72" s="54"/>
      <c r="AV72" s="54"/>
      <c r="AW72" s="54"/>
      <c r="AX72" s="54"/>
      <c r="AY72" s="54"/>
      <c r="AZ72" s="54"/>
      <c r="BA72" s="46" t="s">
        <v>126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56">
        <v>-682184.75</v>
      </c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61"/>
      <c r="CC72" s="56">
        <v>-62658.79</v>
      </c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61"/>
      <c r="CQ72" s="56">
        <v>-744843.54</v>
      </c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ht="12" customHeight="1">
      <c r="A73" s="51" t="s">
        <v>212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34" t="s">
        <v>104</v>
      </c>
      <c r="AR73" s="53" t="s">
        <v>213</v>
      </c>
      <c r="AS73" s="54"/>
      <c r="AT73" s="54"/>
      <c r="AU73" s="54"/>
      <c r="AV73" s="54"/>
      <c r="AW73" s="54"/>
      <c r="AX73" s="54"/>
      <c r="AY73" s="54"/>
      <c r="AZ73" s="54"/>
      <c r="BA73" s="46" t="s">
        <v>126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56">
        <v>-574249.43000000005</v>
      </c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61"/>
      <c r="CC73" s="46" t="s">
        <v>126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56">
        <v>-574249.43000000005</v>
      </c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ht="24" customHeight="1">
      <c r="A74" s="59" t="s">
        <v>214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/>
      <c r="AQ74" s="34" t="s">
        <v>104</v>
      </c>
      <c r="AR74" s="53" t="s">
        <v>215</v>
      </c>
      <c r="AS74" s="54"/>
      <c r="AT74" s="54"/>
      <c r="AU74" s="54"/>
      <c r="AV74" s="54" t="s">
        <v>211</v>
      </c>
      <c r="AW74" s="54"/>
      <c r="AX74" s="54"/>
      <c r="AY74" s="54"/>
      <c r="AZ74" s="54"/>
      <c r="BA74" s="56">
        <v>703799.52</v>
      </c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61"/>
      <c r="BO74" s="56">
        <v>4045380.01</v>
      </c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61"/>
      <c r="CC74" s="46" t="s">
        <v>126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56">
        <v>4749179.53</v>
      </c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ht="12" customHeight="1">
      <c r="A75" s="59" t="s">
        <v>216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/>
      <c r="AQ75" s="34" t="s">
        <v>104</v>
      </c>
      <c r="AR75" s="53" t="s">
        <v>217</v>
      </c>
      <c r="AS75" s="54"/>
      <c r="AT75" s="54"/>
      <c r="AU75" s="54"/>
      <c r="AV75" s="54" t="s">
        <v>218</v>
      </c>
      <c r="AW75" s="54"/>
      <c r="AX75" s="54"/>
      <c r="AY75" s="54"/>
      <c r="AZ75" s="54"/>
      <c r="BA75" s="56">
        <v>703799.52</v>
      </c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61"/>
      <c r="BO75" s="56">
        <v>4619629.4400000004</v>
      </c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61"/>
      <c r="CC75" s="46" t="s">
        <v>126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56">
        <v>5323428.96</v>
      </c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ht="12" customHeight="1">
      <c r="A76" s="51" t="s">
        <v>219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2"/>
      <c r="AQ76" s="34" t="s">
        <v>104</v>
      </c>
      <c r="AR76" s="53" t="s">
        <v>220</v>
      </c>
      <c r="AS76" s="54"/>
      <c r="AT76" s="54"/>
      <c r="AU76" s="54"/>
      <c r="AV76" s="54"/>
      <c r="AW76" s="54"/>
      <c r="AX76" s="54"/>
      <c r="AY76" s="54"/>
      <c r="AZ76" s="54"/>
      <c r="BA76" s="46" t="s">
        <v>126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46" t="s">
        <v>126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55"/>
      <c r="CC76" s="46" t="s">
        <v>126</v>
      </c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55"/>
      <c r="CQ76" s="46" t="s">
        <v>126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1:109" ht="24" customHeight="1">
      <c r="A77" s="59" t="s">
        <v>221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60"/>
      <c r="AQ77" s="34" t="s">
        <v>104</v>
      </c>
      <c r="AR77" s="53" t="s">
        <v>222</v>
      </c>
      <c r="AS77" s="54"/>
      <c r="AT77" s="54"/>
      <c r="AU77" s="54"/>
      <c r="AV77" s="54" t="s">
        <v>213</v>
      </c>
      <c r="AW77" s="54"/>
      <c r="AX77" s="54"/>
      <c r="AY77" s="54"/>
      <c r="AZ77" s="54"/>
      <c r="BA77" s="46" t="s">
        <v>126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46" t="s">
        <v>126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55"/>
      <c r="CC77" s="46" t="s">
        <v>126</v>
      </c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55"/>
      <c r="CQ77" s="46" t="s">
        <v>126</v>
      </c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1:109" ht="12" customHeight="1">
      <c r="A78" s="59" t="s">
        <v>223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60"/>
      <c r="AQ78" s="34" t="s">
        <v>104</v>
      </c>
      <c r="AR78" s="53" t="s">
        <v>224</v>
      </c>
      <c r="AS78" s="54"/>
      <c r="AT78" s="54"/>
      <c r="AU78" s="54"/>
      <c r="AV78" s="54" t="s">
        <v>225</v>
      </c>
      <c r="AW78" s="54"/>
      <c r="AX78" s="54"/>
      <c r="AY78" s="54"/>
      <c r="AZ78" s="54"/>
      <c r="BA78" s="46" t="s">
        <v>126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46" t="s">
        <v>126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5"/>
      <c r="CC78" s="46" t="s">
        <v>126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5"/>
      <c r="CQ78" s="46" t="s">
        <v>126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12" customHeight="1">
      <c r="A79" s="51" t="s">
        <v>226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2"/>
      <c r="AQ79" s="34" t="s">
        <v>104</v>
      </c>
      <c r="AR79" s="53" t="s">
        <v>227</v>
      </c>
      <c r="AS79" s="54"/>
      <c r="AT79" s="54"/>
      <c r="AU79" s="54"/>
      <c r="AV79" s="54"/>
      <c r="AW79" s="54"/>
      <c r="AX79" s="54"/>
      <c r="AY79" s="54"/>
      <c r="AZ79" s="54"/>
      <c r="BA79" s="46" t="s">
        <v>126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46" t="s">
        <v>126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5"/>
      <c r="CC79" s="46" t="s">
        <v>126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5"/>
      <c r="CQ79" s="46" t="s">
        <v>126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24" customHeight="1">
      <c r="A80" s="59" t="s">
        <v>228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60"/>
      <c r="AQ80" s="34" t="s">
        <v>104</v>
      </c>
      <c r="AR80" s="53" t="s">
        <v>229</v>
      </c>
      <c r="AS80" s="54"/>
      <c r="AT80" s="54"/>
      <c r="AU80" s="54"/>
      <c r="AV80" s="54" t="s">
        <v>220</v>
      </c>
      <c r="AW80" s="54"/>
      <c r="AX80" s="54"/>
      <c r="AY80" s="54"/>
      <c r="AZ80" s="54"/>
      <c r="BA80" s="46" t="s">
        <v>126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46" t="s">
        <v>126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55"/>
      <c r="CC80" s="46" t="s">
        <v>126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5"/>
      <c r="CQ80" s="46" t="s">
        <v>126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59" t="s">
        <v>230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60"/>
      <c r="AQ81" s="34" t="s">
        <v>104</v>
      </c>
      <c r="AR81" s="53" t="s">
        <v>231</v>
      </c>
      <c r="AS81" s="54"/>
      <c r="AT81" s="54"/>
      <c r="AU81" s="54"/>
      <c r="AV81" s="54" t="s">
        <v>232</v>
      </c>
      <c r="AW81" s="54"/>
      <c r="AX81" s="54"/>
      <c r="AY81" s="54"/>
      <c r="AZ81" s="54"/>
      <c r="BA81" s="46" t="s">
        <v>126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46" t="s">
        <v>126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55"/>
      <c r="CC81" s="46" t="s">
        <v>126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46" t="s">
        <v>126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12" customHeight="1">
      <c r="A82" s="51" t="s">
        <v>233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2"/>
      <c r="AQ82" s="34" t="s">
        <v>104</v>
      </c>
      <c r="AR82" s="53" t="s">
        <v>234</v>
      </c>
      <c r="AS82" s="54"/>
      <c r="AT82" s="54"/>
      <c r="AU82" s="54"/>
      <c r="AV82" s="54"/>
      <c r="AW82" s="54"/>
      <c r="AX82" s="54"/>
      <c r="AY82" s="54"/>
      <c r="AZ82" s="54"/>
      <c r="BA82" s="46" t="s">
        <v>126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-108439.98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61"/>
      <c r="CC82" s="56">
        <v>-62658.79</v>
      </c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61"/>
      <c r="CQ82" s="56">
        <v>-171098.77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24" customHeight="1">
      <c r="A83" s="59" t="s">
        <v>235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60"/>
      <c r="AQ83" s="34" t="s">
        <v>104</v>
      </c>
      <c r="AR83" s="53" t="s">
        <v>236</v>
      </c>
      <c r="AS83" s="54"/>
      <c r="AT83" s="54"/>
      <c r="AU83" s="54"/>
      <c r="AV83" s="54" t="s">
        <v>237</v>
      </c>
      <c r="AW83" s="54"/>
      <c r="AX83" s="54"/>
      <c r="AY83" s="54"/>
      <c r="AZ83" s="54"/>
      <c r="BA83" s="46" t="s">
        <v>126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56">
        <v>918056.33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61"/>
      <c r="CC83" s="56">
        <v>47520</v>
      </c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61"/>
      <c r="CQ83" s="56">
        <v>965576.33</v>
      </c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ht="24" customHeight="1">
      <c r="A84" s="83" t="s">
        <v>238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4"/>
      <c r="AQ84" s="34" t="s">
        <v>104</v>
      </c>
      <c r="AR84" s="53"/>
      <c r="AS84" s="54"/>
      <c r="AT84" s="54"/>
      <c r="AU84" s="54"/>
      <c r="AV84" s="54"/>
      <c r="AW84" s="54"/>
      <c r="AX84" s="54"/>
      <c r="AY84" s="54"/>
      <c r="AZ84" s="54"/>
      <c r="BA84" s="46" t="s">
        <v>126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46" t="s">
        <v>126</v>
      </c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55"/>
      <c r="CC84" s="46" t="s">
        <v>126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55"/>
      <c r="CQ84" s="46" t="s">
        <v>126</v>
      </c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8"/>
    </row>
    <row r="85" spans="1:109" ht="12" customHeight="1">
      <c r="A85" s="59" t="s">
        <v>239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60"/>
      <c r="AQ85" s="34" t="s">
        <v>104</v>
      </c>
      <c r="AR85" s="53" t="s">
        <v>240</v>
      </c>
      <c r="AS85" s="54"/>
      <c r="AT85" s="54"/>
      <c r="AU85" s="54"/>
      <c r="AV85" s="54" t="s">
        <v>241</v>
      </c>
      <c r="AW85" s="54"/>
      <c r="AX85" s="54"/>
      <c r="AY85" s="54"/>
      <c r="AZ85" s="54"/>
      <c r="BA85" s="46" t="s">
        <v>126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55"/>
      <c r="BO85" s="56">
        <v>1026496.31</v>
      </c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61"/>
      <c r="CC85" s="56">
        <v>110178.79</v>
      </c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61"/>
      <c r="CQ85" s="56">
        <v>1136675.1000000001</v>
      </c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ht="24" customHeight="1">
      <c r="A86" s="83" t="s">
        <v>238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4"/>
      <c r="AQ86" s="34" t="s">
        <v>104</v>
      </c>
      <c r="AR86" s="53"/>
      <c r="AS86" s="54"/>
      <c r="AT86" s="54"/>
      <c r="AU86" s="54"/>
      <c r="AV86" s="54"/>
      <c r="AW86" s="54"/>
      <c r="AX86" s="54"/>
      <c r="AY86" s="54"/>
      <c r="AZ86" s="54"/>
      <c r="BA86" s="46" t="s">
        <v>126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55"/>
      <c r="BO86" s="46" t="s">
        <v>126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55"/>
      <c r="CC86" s="46" t="s">
        <v>126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55"/>
      <c r="CQ86" s="46" t="s">
        <v>126</v>
      </c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8"/>
    </row>
    <row r="87" spans="1:109" ht="12" customHeight="1">
      <c r="A87" s="51" t="s">
        <v>242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2"/>
      <c r="AQ87" s="34" t="s">
        <v>104</v>
      </c>
      <c r="AR87" s="53" t="s">
        <v>243</v>
      </c>
      <c r="AS87" s="54"/>
      <c r="AT87" s="54"/>
      <c r="AU87" s="54"/>
      <c r="AV87" s="54"/>
      <c r="AW87" s="54"/>
      <c r="AX87" s="54"/>
      <c r="AY87" s="54"/>
      <c r="AZ87" s="54"/>
      <c r="BA87" s="46" t="s">
        <v>126</v>
      </c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55"/>
      <c r="BO87" s="56">
        <v>964.72</v>
      </c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61"/>
      <c r="CC87" s="46" t="s">
        <v>126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55"/>
      <c r="CQ87" s="56">
        <v>964.72</v>
      </c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ht="24" customHeight="1">
      <c r="A88" s="59" t="s">
        <v>244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60"/>
      <c r="AQ88" s="34" t="s">
        <v>104</v>
      </c>
      <c r="AR88" s="53" t="s">
        <v>245</v>
      </c>
      <c r="AS88" s="54"/>
      <c r="AT88" s="54"/>
      <c r="AU88" s="54"/>
      <c r="AV88" s="54" t="s">
        <v>246</v>
      </c>
      <c r="AW88" s="54"/>
      <c r="AX88" s="54"/>
      <c r="AY88" s="54"/>
      <c r="AZ88" s="54"/>
      <c r="BA88" s="46" t="s">
        <v>126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55"/>
      <c r="BO88" s="56">
        <v>964.72</v>
      </c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61"/>
      <c r="CC88" s="46" t="s">
        <v>126</v>
      </c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55"/>
      <c r="CQ88" s="56">
        <v>964.72</v>
      </c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ht="12" customHeight="1">
      <c r="A89" s="59" t="s">
        <v>247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60"/>
      <c r="AQ89" s="34" t="s">
        <v>104</v>
      </c>
      <c r="AR89" s="53" t="s">
        <v>248</v>
      </c>
      <c r="AS89" s="54"/>
      <c r="AT89" s="54"/>
      <c r="AU89" s="54"/>
      <c r="AV89" s="54" t="s">
        <v>249</v>
      </c>
      <c r="AW89" s="54"/>
      <c r="AX89" s="54"/>
      <c r="AY89" s="54"/>
      <c r="AZ89" s="54"/>
      <c r="BA89" s="46" t="s">
        <v>126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55"/>
      <c r="BO89" s="46" t="s">
        <v>126</v>
      </c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55"/>
      <c r="CC89" s="46" t="s">
        <v>126</v>
      </c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55"/>
      <c r="CQ89" s="46" t="s">
        <v>126</v>
      </c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8"/>
    </row>
    <row r="90" spans="1:109" ht="24" customHeight="1" thickBot="1">
      <c r="A90" s="51" t="s">
        <v>250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2"/>
      <c r="AQ90" s="34" t="s">
        <v>104</v>
      </c>
      <c r="AR90" s="53" t="s">
        <v>251</v>
      </c>
      <c r="AS90" s="54"/>
      <c r="AT90" s="54"/>
      <c r="AU90" s="54"/>
      <c r="AV90" s="54"/>
      <c r="AW90" s="54"/>
      <c r="AX90" s="54"/>
      <c r="AY90" s="54"/>
      <c r="AZ90" s="54"/>
      <c r="BA90" s="46" t="s">
        <v>126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5"/>
      <c r="BO90" s="46" t="s">
        <v>126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55"/>
      <c r="CC90" s="46" t="s">
        <v>126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5"/>
      <c r="CQ90" s="46" t="s">
        <v>126</v>
      </c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8"/>
    </row>
    <row r="91" spans="1:109" ht="3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</row>
    <row r="92" spans="1:109">
      <c r="DE92" s="11" t="s">
        <v>252</v>
      </c>
    </row>
    <row r="93" spans="1:109" s="8" customFormat="1" ht="35.25" customHeight="1">
      <c r="A93" s="66" t="s">
        <v>27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7"/>
      <c r="AQ93" s="12"/>
      <c r="AR93" s="69" t="s">
        <v>26</v>
      </c>
      <c r="AS93" s="66"/>
      <c r="AT93" s="66"/>
      <c r="AU93" s="67"/>
      <c r="AV93" s="69" t="s">
        <v>30</v>
      </c>
      <c r="AW93" s="66"/>
      <c r="AX93" s="66"/>
      <c r="AY93" s="66"/>
      <c r="AZ93" s="67"/>
      <c r="BA93" s="69" t="s">
        <v>31</v>
      </c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1"/>
      <c r="BO93" s="69" t="s">
        <v>101</v>
      </c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1"/>
      <c r="CC93" s="69" t="s">
        <v>102</v>
      </c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1"/>
      <c r="CQ93" s="72" t="s">
        <v>32</v>
      </c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</row>
    <row r="94" spans="1:109" s="8" customFormat="1" ht="12" thickBot="1">
      <c r="A94" s="66">
        <v>1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7"/>
      <c r="AQ94" s="12"/>
      <c r="AR94" s="62">
        <v>2</v>
      </c>
      <c r="AS94" s="63"/>
      <c r="AT94" s="63"/>
      <c r="AU94" s="68"/>
      <c r="AV94" s="62">
        <v>3</v>
      </c>
      <c r="AW94" s="63"/>
      <c r="AX94" s="63"/>
      <c r="AY94" s="63"/>
      <c r="AZ94" s="68"/>
      <c r="BA94" s="62">
        <v>4</v>
      </c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8"/>
      <c r="BO94" s="62">
        <v>5</v>
      </c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8"/>
      <c r="CC94" s="62">
        <v>6</v>
      </c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8"/>
      <c r="CQ94" s="62">
        <v>7</v>
      </c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</row>
    <row r="95" spans="1:109" ht="24" customHeight="1">
      <c r="A95" s="81" t="s">
        <v>253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2"/>
      <c r="AQ95" s="34" t="s">
        <v>104</v>
      </c>
      <c r="AR95" s="53" t="s">
        <v>254</v>
      </c>
      <c r="AS95" s="54"/>
      <c r="AT95" s="54"/>
      <c r="AU95" s="54"/>
      <c r="AV95" s="54" t="s">
        <v>255</v>
      </c>
      <c r="AW95" s="54"/>
      <c r="AX95" s="54"/>
      <c r="AY95" s="54"/>
      <c r="AZ95" s="54"/>
      <c r="BA95" s="46" t="s">
        <v>126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56">
        <v>27289080.760000002</v>
      </c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61"/>
      <c r="CC95" s="56">
        <v>1513145.69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61"/>
      <c r="CQ95" s="56">
        <v>28802226.449999999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12" customHeight="1">
      <c r="A96" s="59" t="s">
        <v>256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60"/>
      <c r="AQ96" s="34" t="s">
        <v>104</v>
      </c>
      <c r="AR96" s="53" t="s">
        <v>257</v>
      </c>
      <c r="AS96" s="54"/>
      <c r="AT96" s="54"/>
      <c r="AU96" s="54"/>
      <c r="AV96" s="54" t="s">
        <v>255</v>
      </c>
      <c r="AW96" s="54"/>
      <c r="AX96" s="54"/>
      <c r="AY96" s="54"/>
      <c r="AZ96" s="54"/>
      <c r="BA96" s="46" t="s">
        <v>126</v>
      </c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55"/>
      <c r="BO96" s="56">
        <v>27289080.760000002</v>
      </c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61"/>
      <c r="CC96" s="56">
        <v>1513145.69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61"/>
      <c r="CQ96" s="56">
        <v>28802226.449999999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ht="12" customHeight="1">
      <c r="A97" s="79" t="s">
        <v>258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  <c r="AQ97" s="34" t="s">
        <v>104</v>
      </c>
      <c r="AR97" s="53" t="s">
        <v>259</v>
      </c>
      <c r="AS97" s="54"/>
      <c r="AT97" s="54"/>
      <c r="AU97" s="54"/>
      <c r="AV97" s="54" t="s">
        <v>255</v>
      </c>
      <c r="AW97" s="54"/>
      <c r="AX97" s="54"/>
      <c r="AY97" s="54"/>
      <c r="AZ97" s="54"/>
      <c r="BA97" s="46" t="s">
        <v>126</v>
      </c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55"/>
      <c r="BO97" s="56">
        <v>-460.06</v>
      </c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61"/>
      <c r="CC97" s="46" t="s">
        <v>126</v>
      </c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55"/>
      <c r="CQ97" s="56">
        <v>-460.06</v>
      </c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ht="24" customHeight="1">
      <c r="A98" s="77" t="s">
        <v>260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8"/>
      <c r="AQ98" s="34" t="s">
        <v>104</v>
      </c>
      <c r="AR98" s="53" t="s">
        <v>261</v>
      </c>
      <c r="AS98" s="54"/>
      <c r="AT98" s="54"/>
      <c r="AU98" s="54"/>
      <c r="AV98" s="54"/>
      <c r="AW98" s="54"/>
      <c r="AX98" s="54"/>
      <c r="AY98" s="54"/>
      <c r="AZ98" s="54"/>
      <c r="BA98" s="56">
        <v>703799.52</v>
      </c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61"/>
      <c r="BO98" s="56">
        <v>-964247.26</v>
      </c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61"/>
      <c r="CC98" s="56">
        <v>-63512.28</v>
      </c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61"/>
      <c r="CQ98" s="56">
        <v>-323960.02</v>
      </c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ht="24" customHeight="1">
      <c r="A99" s="75" t="s">
        <v>262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6"/>
      <c r="AQ99" s="34" t="s">
        <v>104</v>
      </c>
      <c r="AR99" s="53" t="s">
        <v>263</v>
      </c>
      <c r="AS99" s="54"/>
      <c r="AT99" s="54"/>
      <c r="AU99" s="54"/>
      <c r="AV99" s="54"/>
      <c r="AW99" s="54"/>
      <c r="AX99" s="54"/>
      <c r="AY99" s="54"/>
      <c r="AZ99" s="54"/>
      <c r="BA99" s="46" t="s">
        <v>126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56">
        <v>-260447.74</v>
      </c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61"/>
      <c r="CC99" s="56">
        <v>-66874.289999999994</v>
      </c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61"/>
      <c r="CQ99" s="56">
        <v>-327322.03000000003</v>
      </c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ht="12" customHeight="1">
      <c r="A100" s="51" t="s">
        <v>264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2"/>
      <c r="AQ100" s="34" t="s">
        <v>104</v>
      </c>
      <c r="AR100" s="53" t="s">
        <v>265</v>
      </c>
      <c r="AS100" s="54"/>
      <c r="AT100" s="54"/>
      <c r="AU100" s="54"/>
      <c r="AV100" s="54"/>
      <c r="AW100" s="54"/>
      <c r="AX100" s="54"/>
      <c r="AY100" s="54"/>
      <c r="AZ100" s="54"/>
      <c r="BA100" s="46" t="s">
        <v>126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56">
        <v>-260447.74</v>
      </c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61"/>
      <c r="CC100" s="56">
        <v>-63869.36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61"/>
      <c r="CQ100" s="56">
        <v>-324317.09999999998</v>
      </c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ht="24" customHeight="1">
      <c r="A101" s="59" t="s">
        <v>266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60"/>
      <c r="AQ101" s="34" t="s">
        <v>104</v>
      </c>
      <c r="AR101" s="53" t="s">
        <v>267</v>
      </c>
      <c r="AS101" s="54"/>
      <c r="AT101" s="54"/>
      <c r="AU101" s="54"/>
      <c r="AV101" s="54" t="s">
        <v>268</v>
      </c>
      <c r="AW101" s="54"/>
      <c r="AX101" s="54"/>
      <c r="AY101" s="54"/>
      <c r="AZ101" s="54"/>
      <c r="BA101" s="56">
        <v>703799.52</v>
      </c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61"/>
      <c r="BO101" s="56">
        <v>22952222.84</v>
      </c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61"/>
      <c r="CC101" s="56">
        <v>1394326.35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61"/>
      <c r="CQ101" s="56">
        <v>25050348.710000001</v>
      </c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ht="12" customHeight="1">
      <c r="A102" s="59" t="s">
        <v>269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/>
      <c r="AQ102" s="34" t="s">
        <v>104</v>
      </c>
      <c r="AR102" s="53" t="s">
        <v>270</v>
      </c>
      <c r="AS102" s="54"/>
      <c r="AT102" s="54"/>
      <c r="AU102" s="54"/>
      <c r="AV102" s="54" t="s">
        <v>271</v>
      </c>
      <c r="AW102" s="54"/>
      <c r="AX102" s="54"/>
      <c r="AY102" s="54"/>
      <c r="AZ102" s="54"/>
      <c r="BA102" s="56">
        <v>703799.52</v>
      </c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61"/>
      <c r="BO102" s="56">
        <v>23212670.579999998</v>
      </c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61"/>
      <c r="CC102" s="56">
        <v>1458195.71</v>
      </c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61"/>
      <c r="CQ102" s="56">
        <v>25374665.809999999</v>
      </c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ht="12" customHeight="1">
      <c r="A103" s="51" t="s">
        <v>272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2"/>
      <c r="AQ103" s="34" t="s">
        <v>104</v>
      </c>
      <c r="AR103" s="53" t="s">
        <v>241</v>
      </c>
      <c r="AS103" s="54"/>
      <c r="AT103" s="54"/>
      <c r="AU103" s="54"/>
      <c r="AV103" s="54"/>
      <c r="AW103" s="54"/>
      <c r="AX103" s="54"/>
      <c r="AY103" s="54"/>
      <c r="AZ103" s="54"/>
      <c r="BA103" s="46" t="s">
        <v>126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126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126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126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36" customHeight="1">
      <c r="A104" s="59" t="s">
        <v>273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/>
      <c r="AQ104" s="34" t="s">
        <v>104</v>
      </c>
      <c r="AR104" s="53" t="s">
        <v>274</v>
      </c>
      <c r="AS104" s="54"/>
      <c r="AT104" s="54"/>
      <c r="AU104" s="54"/>
      <c r="AV104" s="54" t="s">
        <v>275</v>
      </c>
      <c r="AW104" s="54"/>
      <c r="AX104" s="54"/>
      <c r="AY104" s="54"/>
      <c r="AZ104" s="54"/>
      <c r="BA104" s="46" t="s">
        <v>126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126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126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126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24" customHeight="1">
      <c r="A105" s="59" t="s">
        <v>276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/>
      <c r="AQ105" s="34" t="s">
        <v>104</v>
      </c>
      <c r="AR105" s="53" t="s">
        <v>277</v>
      </c>
      <c r="AS105" s="54"/>
      <c r="AT105" s="54"/>
      <c r="AU105" s="54"/>
      <c r="AV105" s="54" t="s">
        <v>278</v>
      </c>
      <c r="AW105" s="54"/>
      <c r="AX105" s="54"/>
      <c r="AY105" s="54"/>
      <c r="AZ105" s="54"/>
      <c r="BA105" s="46" t="s">
        <v>126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126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126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126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73" t="s">
        <v>279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4"/>
      <c r="AQ106" s="34" t="s">
        <v>104</v>
      </c>
      <c r="AR106" s="53" t="s">
        <v>280</v>
      </c>
      <c r="AS106" s="54"/>
      <c r="AT106" s="54"/>
      <c r="AU106" s="54"/>
      <c r="AV106" s="54"/>
      <c r="AW106" s="54"/>
      <c r="AX106" s="54"/>
      <c r="AY106" s="54"/>
      <c r="AZ106" s="54"/>
      <c r="BA106" s="46" t="s">
        <v>126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126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126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126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36" customHeight="1">
      <c r="A107" s="59" t="s">
        <v>281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60"/>
      <c r="AQ107" s="34" t="s">
        <v>104</v>
      </c>
      <c r="AR107" s="53" t="s">
        <v>282</v>
      </c>
      <c r="AS107" s="54"/>
      <c r="AT107" s="54"/>
      <c r="AU107" s="54"/>
      <c r="AV107" s="54" t="s">
        <v>283</v>
      </c>
      <c r="AW107" s="54"/>
      <c r="AX107" s="54"/>
      <c r="AY107" s="54"/>
      <c r="AZ107" s="54"/>
      <c r="BA107" s="46" t="s">
        <v>126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126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126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126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24" customHeight="1">
      <c r="A108" s="59" t="s">
        <v>284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/>
      <c r="AQ108" s="34" t="s">
        <v>104</v>
      </c>
      <c r="AR108" s="53" t="s">
        <v>285</v>
      </c>
      <c r="AS108" s="54"/>
      <c r="AT108" s="54"/>
      <c r="AU108" s="54"/>
      <c r="AV108" s="54" t="s">
        <v>286</v>
      </c>
      <c r="AW108" s="54"/>
      <c r="AX108" s="54"/>
      <c r="AY108" s="54"/>
      <c r="AZ108" s="54"/>
      <c r="BA108" s="46" t="s">
        <v>126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126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126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126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12" customHeight="1">
      <c r="A109" s="51" t="s">
        <v>287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2"/>
      <c r="AQ109" s="34" t="s">
        <v>104</v>
      </c>
      <c r="AR109" s="53" t="s">
        <v>288</v>
      </c>
      <c r="AS109" s="54"/>
      <c r="AT109" s="54"/>
      <c r="AU109" s="54"/>
      <c r="AV109" s="54"/>
      <c r="AW109" s="54"/>
      <c r="AX109" s="54"/>
      <c r="AY109" s="54"/>
      <c r="AZ109" s="54"/>
      <c r="BA109" s="46" t="s">
        <v>126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46" t="s">
        <v>126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5"/>
      <c r="CC109" s="46" t="s">
        <v>126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55"/>
      <c r="CQ109" s="46" t="s">
        <v>126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36" customHeight="1">
      <c r="A110" s="59" t="s">
        <v>289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60"/>
      <c r="AQ110" s="34" t="s">
        <v>104</v>
      </c>
      <c r="AR110" s="53" t="s">
        <v>290</v>
      </c>
      <c r="AS110" s="54"/>
      <c r="AT110" s="54"/>
      <c r="AU110" s="54"/>
      <c r="AV110" s="54" t="s">
        <v>291</v>
      </c>
      <c r="AW110" s="54"/>
      <c r="AX110" s="54"/>
      <c r="AY110" s="54"/>
      <c r="AZ110" s="54"/>
      <c r="BA110" s="46" t="s">
        <v>126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5"/>
      <c r="BO110" s="46" t="s">
        <v>126</v>
      </c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55"/>
      <c r="CC110" s="46" t="s">
        <v>126</v>
      </c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5"/>
      <c r="CQ110" s="46" t="s">
        <v>126</v>
      </c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8"/>
    </row>
    <row r="111" spans="1:109" ht="24" customHeight="1">
      <c r="A111" s="59" t="s">
        <v>292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60"/>
      <c r="AQ111" s="34" t="s">
        <v>104</v>
      </c>
      <c r="AR111" s="53" t="s">
        <v>293</v>
      </c>
      <c r="AS111" s="54"/>
      <c r="AT111" s="54"/>
      <c r="AU111" s="54"/>
      <c r="AV111" s="54" t="s">
        <v>294</v>
      </c>
      <c r="AW111" s="54"/>
      <c r="AX111" s="54"/>
      <c r="AY111" s="54"/>
      <c r="AZ111" s="54"/>
      <c r="BA111" s="46" t="s">
        <v>126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55"/>
      <c r="BO111" s="46" t="s">
        <v>126</v>
      </c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55"/>
      <c r="CC111" s="46" t="s">
        <v>126</v>
      </c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55"/>
      <c r="CQ111" s="46" t="s">
        <v>126</v>
      </c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8"/>
    </row>
    <row r="112" spans="1:109" ht="12" customHeight="1">
      <c r="A112" s="51" t="s">
        <v>295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2"/>
      <c r="AQ112" s="34" t="s">
        <v>104</v>
      </c>
      <c r="AR112" s="53" t="s">
        <v>296</v>
      </c>
      <c r="AS112" s="54"/>
      <c r="AT112" s="54"/>
      <c r="AU112" s="54"/>
      <c r="AV112" s="54"/>
      <c r="AW112" s="54"/>
      <c r="AX112" s="54"/>
      <c r="AY112" s="54"/>
      <c r="AZ112" s="54"/>
      <c r="BA112" s="46" t="s">
        <v>126</v>
      </c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55"/>
      <c r="BO112" s="46" t="s">
        <v>126</v>
      </c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55"/>
      <c r="CC112" s="46" t="s">
        <v>126</v>
      </c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55"/>
      <c r="CQ112" s="46" t="s">
        <v>126</v>
      </c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8"/>
    </row>
    <row r="113" spans="1:109" ht="24" customHeight="1">
      <c r="A113" s="59" t="s">
        <v>297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60"/>
      <c r="AQ113" s="34" t="s">
        <v>104</v>
      </c>
      <c r="AR113" s="53" t="s">
        <v>298</v>
      </c>
      <c r="AS113" s="54"/>
      <c r="AT113" s="54"/>
      <c r="AU113" s="54"/>
      <c r="AV113" s="54" t="s">
        <v>299</v>
      </c>
      <c r="AW113" s="54"/>
      <c r="AX113" s="54"/>
      <c r="AY113" s="54"/>
      <c r="AZ113" s="54"/>
      <c r="BA113" s="46" t="s">
        <v>126</v>
      </c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55"/>
      <c r="BO113" s="46" t="s">
        <v>126</v>
      </c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55"/>
      <c r="CC113" s="46" t="s">
        <v>126</v>
      </c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55"/>
      <c r="CQ113" s="46" t="s">
        <v>126</v>
      </c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8"/>
    </row>
    <row r="114" spans="1:109" ht="12" customHeight="1">
      <c r="A114" s="59" t="s">
        <v>300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60"/>
      <c r="AQ114" s="34" t="s">
        <v>104</v>
      </c>
      <c r="AR114" s="53" t="s">
        <v>301</v>
      </c>
      <c r="AS114" s="54"/>
      <c r="AT114" s="54"/>
      <c r="AU114" s="54"/>
      <c r="AV114" s="54" t="s">
        <v>302</v>
      </c>
      <c r="AW114" s="54"/>
      <c r="AX114" s="54"/>
      <c r="AY114" s="54"/>
      <c r="AZ114" s="54"/>
      <c r="BA114" s="46" t="s">
        <v>126</v>
      </c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55"/>
      <c r="BO114" s="46" t="s">
        <v>126</v>
      </c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55"/>
      <c r="CC114" s="46" t="s">
        <v>126</v>
      </c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55"/>
      <c r="CQ114" s="46" t="s">
        <v>126</v>
      </c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8"/>
    </row>
    <row r="115" spans="1:109" ht="12" customHeight="1">
      <c r="A115" s="51" t="s">
        <v>303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2"/>
      <c r="AQ115" s="34" t="s">
        <v>104</v>
      </c>
      <c r="AR115" s="53" t="s">
        <v>304</v>
      </c>
      <c r="AS115" s="54"/>
      <c r="AT115" s="54"/>
      <c r="AU115" s="54"/>
      <c r="AV115" s="54"/>
      <c r="AW115" s="54"/>
      <c r="AX115" s="54"/>
      <c r="AY115" s="54"/>
      <c r="AZ115" s="54"/>
      <c r="BA115" s="46" t="s">
        <v>126</v>
      </c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55"/>
      <c r="BO115" s="46" t="s">
        <v>126</v>
      </c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55"/>
      <c r="CC115" s="56">
        <v>-3004.93</v>
      </c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61"/>
      <c r="CQ115" s="56">
        <v>-3004.93</v>
      </c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ht="24" customHeight="1">
      <c r="A116" s="59" t="s">
        <v>305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60"/>
      <c r="AQ116" s="34" t="s">
        <v>104</v>
      </c>
      <c r="AR116" s="53" t="s">
        <v>306</v>
      </c>
      <c r="AS116" s="54"/>
      <c r="AT116" s="54"/>
      <c r="AU116" s="54"/>
      <c r="AV116" s="54" t="s">
        <v>307</v>
      </c>
      <c r="AW116" s="54"/>
      <c r="AX116" s="54"/>
      <c r="AY116" s="54"/>
      <c r="AZ116" s="54"/>
      <c r="BA116" s="56">
        <v>703799.52</v>
      </c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61"/>
      <c r="BO116" s="56">
        <v>22945612.539999999</v>
      </c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61"/>
      <c r="CC116" s="56">
        <v>1391321.42</v>
      </c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61"/>
      <c r="CQ116" s="56">
        <v>25040733.48</v>
      </c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ht="12" customHeight="1" thickBot="1">
      <c r="A117" s="59" t="s">
        <v>308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60"/>
      <c r="AQ117" s="34" t="s">
        <v>104</v>
      </c>
      <c r="AR117" s="53" t="s">
        <v>309</v>
      </c>
      <c r="AS117" s="54"/>
      <c r="AT117" s="54"/>
      <c r="AU117" s="54"/>
      <c r="AV117" s="54" t="s">
        <v>310</v>
      </c>
      <c r="AW117" s="54"/>
      <c r="AX117" s="54"/>
      <c r="AY117" s="54"/>
      <c r="AZ117" s="54"/>
      <c r="BA117" s="56">
        <v>703799.52</v>
      </c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61"/>
      <c r="BO117" s="56">
        <v>22945612.539999999</v>
      </c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61"/>
      <c r="CC117" s="56">
        <v>1394326.35</v>
      </c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61"/>
      <c r="CQ117" s="56">
        <v>25043738.41</v>
      </c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ht="3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</row>
    <row r="119" spans="1:109">
      <c r="DE119" s="11" t="s">
        <v>311</v>
      </c>
    </row>
    <row r="120" spans="1:109" s="8" customFormat="1" ht="35.25" customHeight="1">
      <c r="A120" s="66" t="s">
        <v>27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7"/>
      <c r="AQ120" s="12"/>
      <c r="AR120" s="69" t="s">
        <v>26</v>
      </c>
      <c r="AS120" s="66"/>
      <c r="AT120" s="66"/>
      <c r="AU120" s="67"/>
      <c r="AV120" s="69" t="s">
        <v>30</v>
      </c>
      <c r="AW120" s="66"/>
      <c r="AX120" s="66"/>
      <c r="AY120" s="66"/>
      <c r="AZ120" s="67"/>
      <c r="BA120" s="69" t="s">
        <v>31</v>
      </c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1"/>
      <c r="BO120" s="69" t="s">
        <v>101</v>
      </c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1"/>
      <c r="CC120" s="69" t="s">
        <v>102</v>
      </c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1"/>
      <c r="CQ120" s="72" t="s">
        <v>32</v>
      </c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</row>
    <row r="121" spans="1:109" s="8" customFormat="1" ht="12" thickBot="1">
      <c r="A121" s="66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7"/>
      <c r="AQ121" s="12"/>
      <c r="AR121" s="62">
        <v>2</v>
      </c>
      <c r="AS121" s="63"/>
      <c r="AT121" s="63"/>
      <c r="AU121" s="68"/>
      <c r="AV121" s="62">
        <v>3</v>
      </c>
      <c r="AW121" s="63"/>
      <c r="AX121" s="63"/>
      <c r="AY121" s="63"/>
      <c r="AZ121" s="68"/>
      <c r="BA121" s="62">
        <v>4</v>
      </c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8"/>
      <c r="BO121" s="62">
        <v>5</v>
      </c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8"/>
      <c r="CC121" s="62">
        <v>6</v>
      </c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8"/>
      <c r="CQ121" s="62">
        <v>7</v>
      </c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</row>
    <row r="122" spans="1:109" ht="24" customHeight="1">
      <c r="A122" s="64" t="s">
        <v>312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5"/>
      <c r="AQ122" s="34" t="s">
        <v>104</v>
      </c>
      <c r="AR122" s="53" t="s">
        <v>268</v>
      </c>
      <c r="AS122" s="54"/>
      <c r="AT122" s="54"/>
      <c r="AU122" s="54"/>
      <c r="AV122" s="54"/>
      <c r="AW122" s="54"/>
      <c r="AX122" s="54"/>
      <c r="AY122" s="54"/>
      <c r="AZ122" s="54"/>
      <c r="BA122" s="56">
        <v>-703799.52</v>
      </c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61"/>
      <c r="BO122" s="56">
        <v>703799.52</v>
      </c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61"/>
      <c r="CC122" s="56">
        <v>-3362.01</v>
      </c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61"/>
      <c r="CQ122" s="56">
        <v>-3362.01</v>
      </c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ht="24" customHeight="1">
      <c r="A123" s="51" t="s">
        <v>313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2"/>
      <c r="AQ123" s="34" t="s">
        <v>104</v>
      </c>
      <c r="AR123" s="53" t="s">
        <v>275</v>
      </c>
      <c r="AS123" s="54"/>
      <c r="AT123" s="54"/>
      <c r="AU123" s="54"/>
      <c r="AV123" s="54"/>
      <c r="AW123" s="54"/>
      <c r="AX123" s="54"/>
      <c r="AY123" s="54"/>
      <c r="AZ123" s="54"/>
      <c r="BA123" s="46" t="s">
        <v>126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55"/>
      <c r="BO123" s="46" t="s">
        <v>126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5"/>
      <c r="CC123" s="46" t="s">
        <v>126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5"/>
      <c r="CQ123" s="46" t="s">
        <v>126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36" customHeight="1">
      <c r="A124" s="59" t="s">
        <v>314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60"/>
      <c r="AQ124" s="34" t="s">
        <v>104</v>
      </c>
      <c r="AR124" s="53" t="s">
        <v>315</v>
      </c>
      <c r="AS124" s="54"/>
      <c r="AT124" s="54"/>
      <c r="AU124" s="54"/>
      <c r="AV124" s="54" t="s">
        <v>316</v>
      </c>
      <c r="AW124" s="54"/>
      <c r="AX124" s="54"/>
      <c r="AY124" s="54"/>
      <c r="AZ124" s="54"/>
      <c r="BA124" s="46" t="s">
        <v>126</v>
      </c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55"/>
      <c r="BO124" s="46" t="s">
        <v>126</v>
      </c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55"/>
      <c r="CC124" s="46" t="s">
        <v>126</v>
      </c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55"/>
      <c r="CQ124" s="46" t="s">
        <v>126</v>
      </c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8"/>
    </row>
    <row r="125" spans="1:109" ht="24" customHeight="1">
      <c r="A125" s="59" t="s">
        <v>317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60"/>
      <c r="AQ125" s="34" t="s">
        <v>104</v>
      </c>
      <c r="AR125" s="53" t="s">
        <v>318</v>
      </c>
      <c r="AS125" s="54"/>
      <c r="AT125" s="54"/>
      <c r="AU125" s="54"/>
      <c r="AV125" s="54" t="s">
        <v>319</v>
      </c>
      <c r="AW125" s="54"/>
      <c r="AX125" s="54"/>
      <c r="AY125" s="54"/>
      <c r="AZ125" s="54"/>
      <c r="BA125" s="46" t="s">
        <v>126</v>
      </c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55"/>
      <c r="BO125" s="46" t="s">
        <v>126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55"/>
      <c r="CC125" s="46" t="s">
        <v>126</v>
      </c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55"/>
      <c r="CQ125" s="46" t="s">
        <v>126</v>
      </c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8"/>
    </row>
    <row r="126" spans="1:109" ht="24" customHeight="1">
      <c r="A126" s="51" t="s">
        <v>320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2"/>
      <c r="AQ126" s="34" t="s">
        <v>104</v>
      </c>
      <c r="AR126" s="53" t="s">
        <v>283</v>
      </c>
      <c r="AS126" s="54"/>
      <c r="AT126" s="54"/>
      <c r="AU126" s="54"/>
      <c r="AV126" s="54"/>
      <c r="AW126" s="54"/>
      <c r="AX126" s="54"/>
      <c r="AY126" s="54"/>
      <c r="AZ126" s="54"/>
      <c r="BA126" s="46" t="s">
        <v>126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5"/>
      <c r="BO126" s="46" t="s">
        <v>126</v>
      </c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55"/>
      <c r="CC126" s="46" t="s">
        <v>126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5"/>
      <c r="CQ126" s="46" t="s">
        <v>126</v>
      </c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8"/>
    </row>
    <row r="127" spans="1:109" ht="36" customHeight="1">
      <c r="A127" s="59" t="s">
        <v>321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60"/>
      <c r="AQ127" s="34" t="s">
        <v>104</v>
      </c>
      <c r="AR127" s="53" t="s">
        <v>322</v>
      </c>
      <c r="AS127" s="54"/>
      <c r="AT127" s="54"/>
      <c r="AU127" s="54"/>
      <c r="AV127" s="54" t="s">
        <v>323</v>
      </c>
      <c r="AW127" s="54"/>
      <c r="AX127" s="54"/>
      <c r="AY127" s="54"/>
      <c r="AZ127" s="54"/>
      <c r="BA127" s="46" t="s">
        <v>126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5"/>
      <c r="BO127" s="46" t="s">
        <v>126</v>
      </c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55"/>
      <c r="CC127" s="46" t="s">
        <v>126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5"/>
      <c r="CQ127" s="46" t="s">
        <v>126</v>
      </c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8"/>
    </row>
    <row r="128" spans="1:109" ht="24" customHeight="1">
      <c r="A128" s="59" t="s">
        <v>324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60"/>
      <c r="AQ128" s="34" t="s">
        <v>104</v>
      </c>
      <c r="AR128" s="53" t="s">
        <v>325</v>
      </c>
      <c r="AS128" s="54"/>
      <c r="AT128" s="54"/>
      <c r="AU128" s="54"/>
      <c r="AV128" s="54" t="s">
        <v>326</v>
      </c>
      <c r="AW128" s="54"/>
      <c r="AX128" s="54"/>
      <c r="AY128" s="54"/>
      <c r="AZ128" s="54"/>
      <c r="BA128" s="46" t="s">
        <v>126</v>
      </c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55"/>
      <c r="BO128" s="46" t="s">
        <v>126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55"/>
      <c r="CC128" s="46" t="s">
        <v>126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55"/>
      <c r="CQ128" s="46" t="s">
        <v>126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8"/>
    </row>
    <row r="129" spans="1:109" ht="12" customHeight="1">
      <c r="A129" s="51" t="s">
        <v>327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2"/>
      <c r="AQ129" s="34" t="s">
        <v>104</v>
      </c>
      <c r="AR129" s="53" t="s">
        <v>291</v>
      </c>
      <c r="AS129" s="54"/>
      <c r="AT129" s="54"/>
      <c r="AU129" s="54"/>
      <c r="AV129" s="54"/>
      <c r="AW129" s="54"/>
      <c r="AX129" s="54"/>
      <c r="AY129" s="54"/>
      <c r="AZ129" s="54"/>
      <c r="BA129" s="56">
        <v>-703799.52</v>
      </c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61"/>
      <c r="BO129" s="56">
        <v>703799.52</v>
      </c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61"/>
      <c r="CC129" s="56">
        <v>-3362.01</v>
      </c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61"/>
      <c r="CQ129" s="56">
        <v>-3362.01</v>
      </c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ht="24" customHeight="1">
      <c r="A130" s="59" t="s">
        <v>328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60"/>
      <c r="AQ130" s="34" t="s">
        <v>104</v>
      </c>
      <c r="AR130" s="53" t="s">
        <v>329</v>
      </c>
      <c r="AS130" s="54"/>
      <c r="AT130" s="54"/>
      <c r="AU130" s="54"/>
      <c r="AV130" s="54" t="s">
        <v>330</v>
      </c>
      <c r="AW130" s="54"/>
      <c r="AX130" s="54"/>
      <c r="AY130" s="54"/>
      <c r="AZ130" s="54"/>
      <c r="BA130" s="56">
        <v>703799.52</v>
      </c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61"/>
      <c r="BO130" s="56">
        <v>25641446.489999998</v>
      </c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61"/>
      <c r="CC130" s="56">
        <v>1450486.9</v>
      </c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61"/>
      <c r="CQ130" s="56">
        <v>27795732.91</v>
      </c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ht="12" customHeight="1">
      <c r="A131" s="59" t="s">
        <v>331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60"/>
      <c r="AQ131" s="34" t="s">
        <v>104</v>
      </c>
      <c r="AR131" s="53" t="s">
        <v>332</v>
      </c>
      <c r="AS131" s="54"/>
      <c r="AT131" s="54"/>
      <c r="AU131" s="54"/>
      <c r="AV131" s="54" t="s">
        <v>333</v>
      </c>
      <c r="AW131" s="54"/>
      <c r="AX131" s="54"/>
      <c r="AY131" s="54"/>
      <c r="AZ131" s="54"/>
      <c r="BA131" s="56">
        <v>1407599.04</v>
      </c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61"/>
      <c r="BO131" s="56">
        <v>24937646.969999999</v>
      </c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61"/>
      <c r="CC131" s="56">
        <v>1453848.91</v>
      </c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61"/>
      <c r="CQ131" s="56">
        <v>27799094.920000002</v>
      </c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ht="12" customHeight="1">
      <c r="A132" s="51" t="s">
        <v>334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2"/>
      <c r="AQ132" s="34" t="s">
        <v>104</v>
      </c>
      <c r="AR132" s="53" t="s">
        <v>299</v>
      </c>
      <c r="AS132" s="54"/>
      <c r="AT132" s="54"/>
      <c r="AU132" s="54"/>
      <c r="AV132" s="54" t="s">
        <v>255</v>
      </c>
      <c r="AW132" s="54"/>
      <c r="AX132" s="54"/>
      <c r="AY132" s="54"/>
      <c r="AZ132" s="54"/>
      <c r="BA132" s="46" t="s">
        <v>126</v>
      </c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55"/>
      <c r="BO132" s="46" t="s">
        <v>126</v>
      </c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55"/>
      <c r="CC132" s="46" t="s">
        <v>126</v>
      </c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55"/>
      <c r="CQ132" s="46" t="s">
        <v>126</v>
      </c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8"/>
    </row>
    <row r="133" spans="1:109" ht="12" customHeight="1" thickBot="1">
      <c r="A133" s="51" t="s">
        <v>335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2"/>
      <c r="AQ133" s="34" t="s">
        <v>104</v>
      </c>
      <c r="AR133" s="53" t="s">
        <v>307</v>
      </c>
      <c r="AS133" s="54"/>
      <c r="AT133" s="54"/>
      <c r="AU133" s="54"/>
      <c r="AV133" s="54" t="s">
        <v>255</v>
      </c>
      <c r="AW133" s="54"/>
      <c r="AX133" s="54"/>
      <c r="AY133" s="54"/>
      <c r="AZ133" s="54"/>
      <c r="BA133" s="46" t="s">
        <v>126</v>
      </c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55"/>
      <c r="BO133" s="46" t="s">
        <v>126</v>
      </c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55"/>
      <c r="CC133" s="46" t="s">
        <v>126</v>
      </c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55"/>
      <c r="CQ133" s="46" t="s">
        <v>126</v>
      </c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8"/>
    </row>
    <row r="134" spans="1:109" ht="3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</row>
    <row r="135" spans="1:109" s="8" customFormat="1" hidden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12"/>
      <c r="AR135" s="35"/>
      <c r="AS135" s="36"/>
      <c r="AT135" s="36"/>
      <c r="AU135" s="37"/>
      <c r="AV135" s="35"/>
      <c r="AW135" s="36"/>
      <c r="AX135" s="36"/>
      <c r="AY135" s="36"/>
      <c r="AZ135" s="37"/>
      <c r="BA135" s="35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7"/>
      <c r="BO135" s="35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7"/>
      <c r="CC135" s="35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7"/>
      <c r="CQ135" s="35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7"/>
    </row>
    <row r="138" spans="1:109">
      <c r="A138" s="1" t="s">
        <v>0</v>
      </c>
      <c r="L138" s="89"/>
      <c r="M138" s="89"/>
      <c r="N138" s="89"/>
      <c r="O138" s="89"/>
      <c r="P138" s="89"/>
      <c r="Q138" s="89"/>
      <c r="R138" s="89"/>
      <c r="S138" s="89"/>
      <c r="T138" s="89"/>
      <c r="V138" s="97" t="s">
        <v>118</v>
      </c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BF138" s="14"/>
      <c r="BG138" s="14"/>
      <c r="BH138" s="14"/>
      <c r="BI138" s="1" t="s">
        <v>3</v>
      </c>
      <c r="BJ138" s="14"/>
      <c r="BV138" s="89"/>
      <c r="BW138" s="89"/>
      <c r="BX138" s="89"/>
      <c r="BY138" s="89"/>
      <c r="BZ138" s="89"/>
      <c r="CA138" s="89"/>
      <c r="CB138" s="89"/>
      <c r="CC138" s="89"/>
      <c r="CD138" s="89"/>
      <c r="CF138" s="97" t="s">
        <v>119</v>
      </c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</row>
    <row r="139" spans="1:109" ht="11.25" customHeight="1">
      <c r="L139" s="96" t="s">
        <v>1</v>
      </c>
      <c r="M139" s="96"/>
      <c r="N139" s="96"/>
      <c r="O139" s="96"/>
      <c r="P139" s="96"/>
      <c r="Q139" s="96"/>
      <c r="R139" s="96"/>
      <c r="S139" s="96"/>
      <c r="T139" s="96"/>
      <c r="V139" s="96" t="s">
        <v>2</v>
      </c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BF139" s="14"/>
      <c r="BG139" s="14"/>
      <c r="BH139" s="14"/>
      <c r="BI139" s="14"/>
      <c r="BJ139" s="14"/>
      <c r="BV139" s="96" t="s">
        <v>1</v>
      </c>
      <c r="BW139" s="96"/>
      <c r="BX139" s="96"/>
      <c r="BY139" s="96"/>
      <c r="BZ139" s="96"/>
      <c r="CA139" s="96"/>
      <c r="CB139" s="96"/>
      <c r="CC139" s="96"/>
      <c r="CD139" s="96"/>
      <c r="CF139" s="96" t="s">
        <v>2</v>
      </c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</row>
    <row r="141" spans="1:10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42"/>
      <c r="M141" s="42"/>
      <c r="N141" s="42"/>
      <c r="O141" s="42"/>
      <c r="P141" s="42"/>
      <c r="Q141" s="42"/>
      <c r="R141" s="42"/>
      <c r="S141" s="42"/>
      <c r="T141" s="42"/>
      <c r="U141" s="14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</row>
    <row r="142" spans="1:109" ht="11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4" t="s">
        <v>4</v>
      </c>
      <c r="AP142" s="13"/>
      <c r="AQ142" s="13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</row>
    <row r="143" spans="1:109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BA143" s="4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96" t="s">
        <v>106</v>
      </c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</row>
    <row r="144" spans="1:109" ht="11.25" customHeight="1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O144" s="1" t="s">
        <v>0</v>
      </c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:109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O145" s="1" t="s">
        <v>5</v>
      </c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CA145" s="89"/>
      <c r="CB145" s="89"/>
      <c r="CC145" s="89"/>
      <c r="CD145" s="89"/>
      <c r="CE145" s="89"/>
      <c r="CF145" s="89"/>
      <c r="CG145" s="89"/>
      <c r="CH145" s="89"/>
      <c r="CI145" s="89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</row>
    <row r="146" spans="1:109" ht="11.25" customHeight="1">
      <c r="BH146" s="96" t="s">
        <v>6</v>
      </c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CA146" s="96" t="s">
        <v>1</v>
      </c>
      <c r="CB146" s="96"/>
      <c r="CC146" s="96"/>
      <c r="CD146" s="96"/>
      <c r="CE146" s="96"/>
      <c r="CF146" s="96"/>
      <c r="CG146" s="96"/>
      <c r="CH146" s="96"/>
      <c r="CI146" s="96"/>
      <c r="CK146" s="96" t="s">
        <v>2</v>
      </c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</row>
    <row r="147" spans="1:109"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L147" s="3"/>
      <c r="BM147" s="3"/>
      <c r="BN147" s="3"/>
      <c r="BO147" s="3"/>
      <c r="BP147" s="3"/>
      <c r="BQ147" s="3"/>
      <c r="BR147" s="3"/>
      <c r="BS147" s="3"/>
      <c r="BT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109">
      <c r="A148" s="1" t="s">
        <v>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V148" s="89"/>
      <c r="W148" s="89"/>
      <c r="X148" s="89"/>
      <c r="Y148" s="89"/>
      <c r="Z148" s="89"/>
      <c r="AA148" s="89"/>
      <c r="AB148" s="89"/>
      <c r="AC148" s="89"/>
      <c r="AD148" s="89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14"/>
      <c r="BP148" s="14"/>
      <c r="BQ148" s="14"/>
      <c r="BR148" s="14"/>
    </row>
    <row r="149" spans="1:109">
      <c r="I149" s="96" t="s">
        <v>6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V149" s="96" t="s">
        <v>1</v>
      </c>
      <c r="W149" s="96"/>
      <c r="X149" s="96"/>
      <c r="Y149" s="96"/>
      <c r="Z149" s="96"/>
      <c r="AA149" s="96"/>
      <c r="AB149" s="96"/>
      <c r="AC149" s="96"/>
      <c r="AD149" s="96"/>
      <c r="AF149" s="96" t="s">
        <v>2</v>
      </c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Z149" s="96" t="s">
        <v>34</v>
      </c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13"/>
      <c r="BP149" s="13"/>
      <c r="BQ149" s="13"/>
      <c r="BR149" s="13"/>
    </row>
    <row r="151" spans="1:109" ht="12.75" customHeight="1">
      <c r="A151" s="5" t="s">
        <v>8</v>
      </c>
      <c r="B151" s="97"/>
      <c r="C151" s="97"/>
      <c r="D151" s="6" t="s">
        <v>8</v>
      </c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P151" s="117">
        <v>20</v>
      </c>
      <c r="Q151" s="117"/>
      <c r="R151" s="97" t="s">
        <v>113</v>
      </c>
      <c r="S151" s="97"/>
      <c r="T151" s="97"/>
      <c r="U151" s="2" t="s">
        <v>9</v>
      </c>
    </row>
    <row r="153" spans="1:109">
      <c r="A153" s="119" t="s">
        <v>109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1"/>
      <c r="BA153" s="118" t="s">
        <v>126</v>
      </c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 t="s">
        <v>126</v>
      </c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 t="s">
        <v>126</v>
      </c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 t="s">
        <v>126</v>
      </c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</row>
  </sheetData>
  <mergeCells count="846">
    <mergeCell ref="CQ153:DE153"/>
    <mergeCell ref="A153:AZ153"/>
    <mergeCell ref="BA153:BN153"/>
    <mergeCell ref="BO153:CB153"/>
    <mergeCell ref="CC153:CP153"/>
    <mergeCell ref="B151:C151"/>
    <mergeCell ref="E151:N151"/>
    <mergeCell ref="R151:T151"/>
    <mergeCell ref="AZ148:BN148"/>
    <mergeCell ref="I148:T148"/>
    <mergeCell ref="V148:AD148"/>
    <mergeCell ref="I149:T149"/>
    <mergeCell ref="BL142:DE142"/>
    <mergeCell ref="BL143:DE143"/>
    <mergeCell ref="BH145:BY145"/>
    <mergeCell ref="CU6:DE6"/>
    <mergeCell ref="CK145:DD145"/>
    <mergeCell ref="CK146:DD146"/>
    <mergeCell ref="P151:Q151"/>
    <mergeCell ref="CU7:DE7"/>
    <mergeCell ref="CU8:DE8"/>
    <mergeCell ref="CU10:DE10"/>
    <mergeCell ref="V9:CJ10"/>
    <mergeCell ref="V7:CJ7"/>
    <mergeCell ref="CU9:DE9"/>
    <mergeCell ref="CU5:DE5"/>
    <mergeCell ref="CU2:DE2"/>
    <mergeCell ref="CU3:DE3"/>
    <mergeCell ref="AI4:AK4"/>
    <mergeCell ref="AL4:AX4"/>
    <mergeCell ref="AZ4:BA4"/>
    <mergeCell ref="CU4:DE4"/>
    <mergeCell ref="AZ149:BN149"/>
    <mergeCell ref="AF148:AX148"/>
    <mergeCell ref="V149:AD149"/>
    <mergeCell ref="AF149:AX149"/>
    <mergeCell ref="CA146:CI146"/>
    <mergeCell ref="BB4:BD4"/>
    <mergeCell ref="BH146:BY146"/>
    <mergeCell ref="V5:CJ5"/>
    <mergeCell ref="V6:CJ6"/>
    <mergeCell ref="CA145:CI145"/>
    <mergeCell ref="L138:T138"/>
    <mergeCell ref="CU11:DE11"/>
    <mergeCell ref="CU12:DE12"/>
    <mergeCell ref="L139:T139"/>
    <mergeCell ref="V139:AU139"/>
    <mergeCell ref="V138:AU138"/>
    <mergeCell ref="BV139:CD139"/>
    <mergeCell ref="CF139:DE139"/>
    <mergeCell ref="BV138:CD138"/>
    <mergeCell ref="CF138:DE138"/>
    <mergeCell ref="AV15:AZ15"/>
    <mergeCell ref="BA15:BN15"/>
    <mergeCell ref="BO15:CB15"/>
    <mergeCell ref="CC15:CP15"/>
    <mergeCell ref="CC17:CP17"/>
    <mergeCell ref="CQ17:DE17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15:AP15"/>
    <mergeCell ref="AR15:AU15"/>
    <mergeCell ref="CQ16:DE16"/>
    <mergeCell ref="A17:AP17"/>
    <mergeCell ref="AR17:AU17"/>
    <mergeCell ref="AV17:AZ17"/>
    <mergeCell ref="BA17:BN17"/>
    <mergeCell ref="BO17:CB17"/>
    <mergeCell ref="A16:AP16"/>
    <mergeCell ref="AR16:AU16"/>
    <mergeCell ref="AV16:AZ16"/>
    <mergeCell ref="BA16:BN16"/>
    <mergeCell ref="BO16:CB16"/>
    <mergeCell ref="CC16:CP16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A30:AP30"/>
    <mergeCell ref="AR30:DE30"/>
    <mergeCell ref="A32:AP32"/>
    <mergeCell ref="AR32:AU32"/>
    <mergeCell ref="AV32:AZ32"/>
    <mergeCell ref="BA32:BN32"/>
    <mergeCell ref="BO32:CB32"/>
    <mergeCell ref="CC32:CP32"/>
    <mergeCell ref="CQ32:DE32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63:AP63"/>
    <mergeCell ref="AR63:DE63"/>
    <mergeCell ref="A65:AP65"/>
    <mergeCell ref="AR65:AU65"/>
    <mergeCell ref="AV65:AZ65"/>
    <mergeCell ref="BA65:BN65"/>
    <mergeCell ref="BO65:CB65"/>
    <mergeCell ref="CC65:CP65"/>
    <mergeCell ref="CQ65:DE65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90:DE90"/>
    <mergeCell ref="A91:AP91"/>
    <mergeCell ref="AR91:DE91"/>
    <mergeCell ref="A93:AP93"/>
    <mergeCell ref="AR93:AU93"/>
    <mergeCell ref="AV93:AZ93"/>
    <mergeCell ref="BA93:BN93"/>
    <mergeCell ref="BO93:CB93"/>
    <mergeCell ref="CC93:CP93"/>
    <mergeCell ref="CQ93:DE93"/>
    <mergeCell ref="A90:AP90"/>
    <mergeCell ref="AR90:AU90"/>
    <mergeCell ref="AV90:AZ90"/>
    <mergeCell ref="BA90:BN90"/>
    <mergeCell ref="BO90:CB90"/>
    <mergeCell ref="CC90:CP90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A118:AP118"/>
    <mergeCell ref="AR118:DE118"/>
    <mergeCell ref="A120:AP120"/>
    <mergeCell ref="AR120:AU120"/>
    <mergeCell ref="AV120:AZ120"/>
    <mergeCell ref="BA120:BN120"/>
    <mergeCell ref="BO120:CB120"/>
    <mergeCell ref="CC120:CP120"/>
    <mergeCell ref="CQ120:DE120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AV131:AZ131"/>
    <mergeCell ref="BA131:BN131"/>
    <mergeCell ref="BO131:CB131"/>
    <mergeCell ref="CC131:CP131"/>
    <mergeCell ref="CQ133:DE133"/>
    <mergeCell ref="A134:AP134"/>
    <mergeCell ref="AR134:DE134"/>
    <mergeCell ref="A133:AP133"/>
    <mergeCell ref="AR133:AU133"/>
    <mergeCell ref="AV133:AZ133"/>
    <mergeCell ref="BA133:BN133"/>
    <mergeCell ref="BO133:CB133"/>
    <mergeCell ref="CC133:CP133"/>
  </mergeCells>
  <phoneticPr fontId="0" type="noConversion"/>
  <pageMargins left="0.59055118110236227" right="0.39370078740157483" top="0.38" bottom="0.39" header="0.19685039370078741" footer="0.19685039370078741"/>
  <pageSetup paperSize="9" scale="95" orientation="landscape" r:id="rId1"/>
  <headerFooter alignWithMargins="0"/>
  <rowBreaks count="4" manualBreakCount="4">
    <brk id="30" max="108" man="1"/>
    <brk id="63" max="108" man="1"/>
    <brk id="91" max="108" man="1"/>
    <brk id="118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B1:K36"/>
  <sheetViews>
    <sheetView showGridLines="0" workbookViewId="0">
      <selection activeCell="D26" sqref="D26"/>
    </sheetView>
  </sheetViews>
  <sheetFormatPr defaultRowHeight="12.75"/>
  <cols>
    <col min="2" max="2" width="37.140625" customWidth="1"/>
    <col min="3" max="3" width="14.28515625" customWidth="1"/>
    <col min="4" max="4" width="54.28515625" customWidth="1"/>
    <col min="7" max="7" width="12.42578125" customWidth="1"/>
    <col min="10" max="10" width="22.7109375" hidden="1" customWidth="1"/>
    <col min="11" max="11" width="34.5703125" hidden="1" customWidth="1"/>
  </cols>
  <sheetData>
    <row r="1" spans="2:11">
      <c r="B1" s="122" t="s">
        <v>35</v>
      </c>
      <c r="C1" s="122"/>
      <c r="D1" s="122"/>
    </row>
    <row r="2" spans="2:11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44873</v>
      </c>
      <c r="J2" s="123" t="s">
        <v>103</v>
      </c>
      <c r="K2" s="123"/>
    </row>
    <row r="3" spans="2:11">
      <c r="B3" s="16" t="s">
        <v>38</v>
      </c>
      <c r="C3" s="19"/>
      <c r="D3" s="21" t="s">
        <v>33</v>
      </c>
      <c r="F3" t="s">
        <v>72</v>
      </c>
      <c r="G3" s="23">
        <f ca="1">YEAR(G2)</f>
        <v>2022</v>
      </c>
      <c r="J3" s="33" t="s">
        <v>80</v>
      </c>
      <c r="K3" s="33" t="str">
        <f>T(COKPO1)</f>
        <v>310501001</v>
      </c>
    </row>
    <row r="4" spans="2:11">
      <c r="B4" s="16" t="s">
        <v>39</v>
      </c>
      <c r="C4" s="19"/>
      <c r="D4" s="21" t="s">
        <v>88</v>
      </c>
      <c r="F4" t="s">
        <v>73</v>
      </c>
      <c r="G4" s="23">
        <f ca="1">IF(LEN(MONTH(G2))&lt;2,CONCATENATE(0,MONTH(G2)),MONTH(G2))</f>
        <v>11</v>
      </c>
      <c r="J4" s="33" t="s">
        <v>100</v>
      </c>
      <c r="K4" s="33" t="str">
        <f>T(COKTMO)</f>
        <v>14625436</v>
      </c>
    </row>
    <row r="5" spans="2:11">
      <c r="B5" s="16" t="s">
        <v>40</v>
      </c>
      <c r="C5" s="19" t="s">
        <v>41</v>
      </c>
      <c r="D5" s="25" t="str">
        <f ca="1">D4&amp;"_"&amp;D6&amp;"_"&amp;D7&amp;"_"&amp;D8&amp;D9&amp;"_"&amp;G3&amp;G4&amp;G5&amp;"_"&amp;D10</f>
        <v>NO_BOUCHR7___3105002427310501001_20221108_66296017584</v>
      </c>
      <c r="F5" t="s">
        <v>74</v>
      </c>
      <c r="G5" s="23" t="str">
        <f ca="1">IF(LEN(DAY(G2))&lt;2,CONCATENATE(0,DAY(G2)),DAY(G2))</f>
        <v>08</v>
      </c>
      <c r="J5" s="33" t="s">
        <v>81</v>
      </c>
      <c r="K5" s="33" t="str">
        <f>T(COKPO2)</f>
        <v/>
      </c>
    </row>
    <row r="6" spans="2:11" ht="25.5">
      <c r="B6" s="16" t="s">
        <v>42</v>
      </c>
      <c r="C6" s="19"/>
      <c r="D6" s="26"/>
      <c r="J6" s="33" t="s">
        <v>82</v>
      </c>
      <c r="K6" s="33" t="str">
        <f>T(CGLAVA)</f>
        <v/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«Малакеевская средняя общеобразовательная школа Вейделевского района Белгородской области»</v>
      </c>
    </row>
    <row r="8" spans="2:11">
      <c r="B8" s="17" t="s">
        <v>44</v>
      </c>
      <c r="C8" s="19" t="s">
        <v>45</v>
      </c>
      <c r="D8" s="26" t="s">
        <v>116</v>
      </c>
      <c r="J8" s="33" t="s">
        <v>84</v>
      </c>
      <c r="K8" s="33" t="str">
        <f>T(HAGENT2)</f>
        <v/>
      </c>
    </row>
    <row r="9" spans="2:11">
      <c r="B9" s="17" t="s">
        <v>46</v>
      </c>
      <c r="C9" s="19" t="s">
        <v>46</v>
      </c>
      <c r="D9" s="26" t="s">
        <v>115</v>
      </c>
      <c r="J9" s="33" t="s">
        <v>85</v>
      </c>
      <c r="K9" s="33" t="str">
        <f>T(Отчет!V9)</f>
        <v/>
      </c>
    </row>
    <row r="10" spans="2:11">
      <c r="B10" s="16" t="s">
        <v>47</v>
      </c>
      <c r="C10" s="20"/>
      <c r="D10" s="26">
        <f ca="1">ROUND(RAND()*100000000000,0)</f>
        <v>66296017584</v>
      </c>
      <c r="J10" s="33" t="s">
        <v>79</v>
      </c>
      <c r="K10" s="39" t="str">
        <f>Отчет!CU12</f>
        <v>383</v>
      </c>
    </row>
    <row r="11" spans="2:11">
      <c r="B11" s="16" t="s">
        <v>48</v>
      </c>
      <c r="C11" s="19" t="s">
        <v>49</v>
      </c>
      <c r="D11" s="26" t="s">
        <v>75</v>
      </c>
      <c r="J11" s="33"/>
      <c r="K11" s="33"/>
    </row>
    <row r="12" spans="2:11">
      <c r="B12" s="16" t="s">
        <v>50</v>
      </c>
      <c r="C12" s="19" t="s">
        <v>51</v>
      </c>
      <c r="D12" s="26" t="s">
        <v>108</v>
      </c>
      <c r="J12" s="33"/>
      <c r="K12" s="33"/>
    </row>
    <row r="13" spans="2:11">
      <c r="B13" s="16" t="s">
        <v>52</v>
      </c>
      <c r="C13" s="19" t="s">
        <v>53</v>
      </c>
      <c r="D13" s="26" t="s">
        <v>28</v>
      </c>
      <c r="J13" s="33"/>
      <c r="K13" s="33"/>
    </row>
    <row r="14" spans="2:11">
      <c r="B14" s="16" t="s">
        <v>54</v>
      </c>
      <c r="C14" s="19" t="s">
        <v>55</v>
      </c>
      <c r="D14" s="27" t="str">
        <f ca="1">G5&amp;"."&amp;G4&amp;"."&amp;G3</f>
        <v>08.11.2022</v>
      </c>
      <c r="J14" s="33"/>
      <c r="K14" s="33"/>
    </row>
    <row r="15" spans="2:11" ht="25.5">
      <c r="B15" s="16" t="s">
        <v>56</v>
      </c>
      <c r="C15" s="19"/>
      <c r="D15" s="21" t="s">
        <v>76</v>
      </c>
    </row>
    <row r="16" spans="2:11">
      <c r="B16" s="16" t="s">
        <v>57</v>
      </c>
      <c r="C16" s="19" t="s">
        <v>58</v>
      </c>
      <c r="D16" s="21" t="s">
        <v>336</v>
      </c>
    </row>
    <row r="17" spans="2: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5">
      <c r="B19" s="16" t="s">
        <v>61</v>
      </c>
      <c r="C19" s="19"/>
      <c r="D19" s="26" t="s">
        <v>337</v>
      </c>
    </row>
    <row r="20" spans="2:5">
      <c r="B20" s="16" t="s">
        <v>62</v>
      </c>
      <c r="C20" s="19"/>
      <c r="D20" s="26" t="s">
        <v>338</v>
      </c>
    </row>
    <row r="21" spans="2:5">
      <c r="B21" s="16" t="s">
        <v>63</v>
      </c>
      <c r="C21" s="19"/>
      <c r="D21" s="26" t="s">
        <v>339</v>
      </c>
    </row>
    <row r="22" spans="2:5">
      <c r="B22" s="16" t="s">
        <v>64</v>
      </c>
      <c r="C22" s="19"/>
      <c r="D22" s="26"/>
    </row>
    <row r="23" spans="2:5">
      <c r="B23" s="16" t="s">
        <v>65</v>
      </c>
      <c r="C23" s="19"/>
      <c r="D23" s="26"/>
    </row>
    <row r="24" spans="2:5" ht="25.5">
      <c r="B24" s="16" t="s">
        <v>66</v>
      </c>
      <c r="C24" s="19"/>
      <c r="D24" s="26" t="s">
        <v>340</v>
      </c>
    </row>
    <row r="25" spans="2:5">
      <c r="B25" s="16" t="s">
        <v>67</v>
      </c>
      <c r="C25" s="19"/>
      <c r="D25" s="26" t="s">
        <v>341</v>
      </c>
    </row>
    <row r="26" spans="2:5" ht="25.5">
      <c r="B26" s="16" t="s">
        <v>68</v>
      </c>
      <c r="C26" s="19"/>
      <c r="D26" s="26" t="s">
        <v>342</v>
      </c>
    </row>
    <row r="27" spans="2:5" ht="25.5">
      <c r="B27" s="16" t="s">
        <v>91</v>
      </c>
      <c r="C27" s="32"/>
      <c r="D27" s="21"/>
      <c r="E27" s="24"/>
    </row>
    <row r="28" spans="2: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spans="2:4" ht="13.5" thickBot="1">
      <c r="B35" s="28" t="s">
        <v>78</v>
      </c>
    </row>
    <row r="36" spans="2:4" ht="17.25" customHeight="1" thickBot="1">
      <c r="B36" s="29" t="str">
        <f ca="1">D3&amp;D5&amp;".XML"</f>
        <v>C:\NO_BOUCHR7___3105002427310501001_20221108_66296017584.XML</v>
      </c>
      <c r="C36" s="30"/>
      <c r="D36" s="31"/>
    </row>
  </sheetData>
  <mergeCells count="2">
    <mergeCell ref="B1:D1"/>
    <mergeCell ref="J2:K2"/>
  </mergeCells>
  <phoneticPr fontId="2" type="noConversion"/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74" baseType="lpstr">
      <vt:lpstr>Отчет</vt:lpstr>
      <vt:lpstr>Выгрузка в ФНС</vt:lpstr>
      <vt:lpstr>_SUM4</vt:lpstr>
      <vt:lpstr>_SUM5</vt:lpstr>
      <vt:lpstr>_SUM6</vt:lpstr>
      <vt:lpstr>_SUM7</vt:lpstr>
      <vt:lpstr>BACC</vt:lpstr>
      <vt:lpstr>BDAY</vt:lpstr>
      <vt:lpstr>BDIR</vt:lpstr>
      <vt:lpstr>BMONTH</vt:lpstr>
      <vt:lpstr>BUH_FAMILYNAME</vt:lpstr>
      <vt:lpstr>BUH_FIRSTNAME</vt:lpstr>
      <vt:lpstr>BUH_LASTNAME</vt:lpstr>
      <vt:lpstr>BYEAR</vt:lpstr>
      <vt:lpstr>CDATE</vt:lpstr>
      <vt:lpstr>CGLAVA</vt:lpstr>
      <vt:lpstr>CINN</vt:lpstr>
      <vt:lpstr>CINN2</vt:lpstr>
      <vt:lpstr>COKPO1</vt:lpstr>
      <vt:lpstr>COKPO2</vt:lpstr>
      <vt:lpstr>COKTMO</vt:lpstr>
      <vt:lpstr>DIR_FAMILYNAME</vt:lpstr>
      <vt:lpstr>DIR_FIRSTNAME</vt:lpstr>
      <vt:lpstr>DIR_LASTNAME</vt:lpstr>
      <vt:lpstr>Email1_Xml</vt:lpstr>
      <vt:lpstr>Email2_Xml</vt:lpstr>
      <vt:lpstr>filePathGNU</vt:lpstr>
      <vt:lpstr>HAGENT1</vt:lpstr>
      <vt:lpstr>HAGENT2</vt:lpstr>
      <vt:lpstr>HDAY</vt:lpstr>
      <vt:lpstr>HMONTH</vt:lpstr>
      <vt:lpstr>HYEAR</vt:lpstr>
      <vt:lpstr>IDEN_FIN_TO</vt:lpstr>
      <vt:lpstr>IDEN_TO</vt:lpstr>
      <vt:lpstr>OKПО1_Xml</vt:lpstr>
      <vt:lpstr>OKПО2_Xml</vt:lpstr>
      <vt:lpstr>PATH_FOLDER</vt:lpstr>
      <vt:lpstr>TAB_END.1</vt:lpstr>
      <vt:lpstr>TAB_END.2</vt:lpstr>
      <vt:lpstr>TAB_END.3</vt:lpstr>
      <vt:lpstr>TAB_END.4</vt:lpstr>
      <vt:lpstr>TAB_END.5</vt:lpstr>
      <vt:lpstr>THEAD.1</vt:lpstr>
      <vt:lpstr>THEAD.2</vt:lpstr>
      <vt:lpstr>THEAD.3</vt:lpstr>
      <vt:lpstr>THEAD.4</vt:lpstr>
      <vt:lpstr>THEAD.5</vt:lpstr>
      <vt:lpstr>TLINE1.1</vt:lpstr>
      <vt:lpstr>TLINE1.10</vt:lpstr>
      <vt:lpstr>TLINE1.100</vt:lpstr>
      <vt:lpstr>TLINE1.101</vt:lpstr>
      <vt:lpstr>TLINE1.102</vt:lpstr>
      <vt:lpstr>TLINE1.11</vt:lpstr>
      <vt:lpstr>TLINE1.12</vt:lpstr>
      <vt:lpstr>TLINE1.13</vt:lpstr>
      <vt:lpstr>TLINE1.14</vt:lpstr>
      <vt:lpstr>TLINE1.15</vt:lpstr>
      <vt:lpstr>TLINE1.16</vt:lpstr>
      <vt:lpstr>TLINE1.17</vt:lpstr>
      <vt:lpstr>TLINE1.18</vt:lpstr>
      <vt:lpstr>TLINE1.19</vt:lpstr>
      <vt:lpstr>TLINE1.2</vt:lpstr>
      <vt:lpstr>TLINE1.20</vt:lpstr>
      <vt:lpstr>TLINE1.21</vt:lpstr>
      <vt:lpstr>TLINE1.22</vt:lpstr>
      <vt:lpstr>TLINE1.23</vt:lpstr>
      <vt:lpstr>TLINE1.24</vt:lpstr>
      <vt:lpstr>TLINE1.25</vt:lpstr>
      <vt:lpstr>TLINE1.26</vt:lpstr>
      <vt:lpstr>TLINE1.27</vt:lpstr>
      <vt:lpstr>TLINE1.28</vt:lpstr>
      <vt:lpstr>TLINE1.29</vt:lpstr>
      <vt:lpstr>TLINE1.3</vt:lpstr>
      <vt:lpstr>TLINE1.30</vt:lpstr>
      <vt:lpstr>TLINE1.31</vt:lpstr>
      <vt:lpstr>TLINE1.32</vt:lpstr>
      <vt:lpstr>TLINE1.33</vt:lpstr>
      <vt:lpstr>TLINE1.34</vt:lpstr>
      <vt:lpstr>TLINE1.35</vt:lpstr>
      <vt:lpstr>TLINE1.36</vt:lpstr>
      <vt:lpstr>TLINE1.37</vt:lpstr>
      <vt:lpstr>TLINE1.38</vt:lpstr>
      <vt:lpstr>TLINE1.39</vt:lpstr>
      <vt:lpstr>TLINE1.4</vt:lpstr>
      <vt:lpstr>TLINE1.40</vt:lpstr>
      <vt:lpstr>TLINE1.41</vt:lpstr>
      <vt:lpstr>TLINE1.42</vt:lpstr>
      <vt:lpstr>TLINE1.43</vt:lpstr>
      <vt:lpstr>TLINE1.44</vt:lpstr>
      <vt:lpstr>TLINE1.45</vt:lpstr>
      <vt:lpstr>TLINE1.46</vt:lpstr>
      <vt:lpstr>TLINE1.47</vt:lpstr>
      <vt:lpstr>TLINE1.48</vt:lpstr>
      <vt:lpstr>TLINE1.49</vt:lpstr>
      <vt:lpstr>TLINE1.5</vt:lpstr>
      <vt:lpstr>TLINE1.50</vt:lpstr>
      <vt:lpstr>TLINE1.51</vt:lpstr>
      <vt:lpstr>TLINE1.52</vt:lpstr>
      <vt:lpstr>TLINE1.53</vt:lpstr>
      <vt:lpstr>TLINE1.54</vt:lpstr>
      <vt:lpstr>TLINE1.55</vt:lpstr>
      <vt:lpstr>TLINE1.56</vt:lpstr>
      <vt:lpstr>TLINE1.57</vt:lpstr>
      <vt:lpstr>TLINE1.58</vt:lpstr>
      <vt:lpstr>TLINE1.59</vt:lpstr>
      <vt:lpstr>TLINE1.6</vt:lpstr>
      <vt:lpstr>TLINE1.60</vt:lpstr>
      <vt:lpstr>TLINE1.61</vt:lpstr>
      <vt:lpstr>TLINE1.62</vt:lpstr>
      <vt:lpstr>TLINE1.63</vt:lpstr>
      <vt:lpstr>TLINE1.64</vt:lpstr>
      <vt:lpstr>TLINE1.65</vt:lpstr>
      <vt:lpstr>TLINE1.66</vt:lpstr>
      <vt:lpstr>TLINE1.67</vt:lpstr>
      <vt:lpstr>TLINE1.68</vt:lpstr>
      <vt:lpstr>TLINE1.69</vt:lpstr>
      <vt:lpstr>TLINE1.7</vt:lpstr>
      <vt:lpstr>TLINE1.70</vt:lpstr>
      <vt:lpstr>TLINE1.71</vt:lpstr>
      <vt:lpstr>TLINE1.72</vt:lpstr>
      <vt:lpstr>TLINE1.73</vt:lpstr>
      <vt:lpstr>TLINE1.74</vt:lpstr>
      <vt:lpstr>TLINE1.75</vt:lpstr>
      <vt:lpstr>TLINE1.76</vt:lpstr>
      <vt:lpstr>TLINE1.77</vt:lpstr>
      <vt:lpstr>TLINE1.78</vt:lpstr>
      <vt:lpstr>TLINE1.79</vt:lpstr>
      <vt:lpstr>TLINE1.8</vt:lpstr>
      <vt:lpstr>TLINE1.80</vt:lpstr>
      <vt:lpstr>TLINE1.81</vt:lpstr>
      <vt:lpstr>TLINE1.82</vt:lpstr>
      <vt:lpstr>TLINE1.83</vt:lpstr>
      <vt:lpstr>TLINE1.84</vt:lpstr>
      <vt:lpstr>TLINE1.85</vt:lpstr>
      <vt:lpstr>TLINE1.86</vt:lpstr>
      <vt:lpstr>TLINE1.87</vt:lpstr>
      <vt:lpstr>TLINE1.88</vt:lpstr>
      <vt:lpstr>TLINE1.89</vt:lpstr>
      <vt:lpstr>TLINE1.9</vt:lpstr>
      <vt:lpstr>TLINE1.90</vt:lpstr>
      <vt:lpstr>TLINE1.91</vt:lpstr>
      <vt:lpstr>TLINE1.92</vt:lpstr>
      <vt:lpstr>TLINE1.93</vt:lpstr>
      <vt:lpstr>TLINE1.94</vt:lpstr>
      <vt:lpstr>TLINE1.95</vt:lpstr>
      <vt:lpstr>TLINE1.96</vt:lpstr>
      <vt:lpstr>TLINE1.97</vt:lpstr>
      <vt:lpstr>TLINE1.98</vt:lpstr>
      <vt:lpstr>TLINE1.99</vt:lpstr>
      <vt:lpstr>ВерсПрог</vt:lpstr>
      <vt:lpstr>ВерсФорм</vt:lpstr>
      <vt:lpstr>ГБК_Xml</vt:lpstr>
      <vt:lpstr>ДатаДок</vt:lpstr>
      <vt:lpstr>ДатаОтчXml</vt:lpstr>
      <vt:lpstr>ИдФайл</vt:lpstr>
      <vt:lpstr>ИННЮЛ</vt:lpstr>
      <vt:lpstr>КНД</vt:lpstr>
      <vt:lpstr>Конец</vt:lpstr>
      <vt:lpstr>КПП</vt:lpstr>
      <vt:lpstr>НаимДок_Xml</vt:lpstr>
      <vt:lpstr>НаимОрг_Xml</vt:lpstr>
      <vt:lpstr>НомКорр</vt:lpstr>
      <vt:lpstr>Отчет!Область_печати</vt:lpstr>
      <vt:lpstr>ОКЕИ_Xml</vt:lpstr>
      <vt:lpstr>ОКТМО_Xml</vt:lpstr>
      <vt:lpstr>ОтчетГодXml</vt:lpstr>
      <vt:lpstr>ПрПодп</vt:lpstr>
      <vt:lpstr>Тлф1_Xml</vt:lpstr>
      <vt:lpstr>Тлф2_Xml</vt:lpstr>
      <vt:lpstr>УплПредИмя</vt:lpstr>
      <vt:lpstr>УплПредОтч</vt:lpstr>
      <vt:lpstr>УплПредФам</vt:lpstr>
      <vt:lpstr>Учредит_Xml</vt:lpstr>
      <vt:lpstr>УчредПолн_Xml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Пользователь</cp:lastModifiedBy>
  <cp:lastPrinted>2022-02-17T07:21:30Z</cp:lastPrinted>
  <dcterms:created xsi:type="dcterms:W3CDTF">2011-07-05T09:38:46Z</dcterms:created>
  <dcterms:modified xsi:type="dcterms:W3CDTF">2022-11-08T17:59:48Z</dcterms:modified>
</cp:coreProperties>
</file>